
<file path=[Content_Types].xml><?xml version="1.0" encoding="utf-8"?>
<Types xmlns="http://schemas.openxmlformats.org/package/2006/content-types">
  <Override PartName="/xl/charts/chart6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195" windowHeight="8445"/>
  </bookViews>
  <sheets>
    <sheet name="Data" sheetId="1" r:id="rId1"/>
    <sheet name="Quad" sheetId="6" r:id="rId2"/>
    <sheet name="FittedVsMinimum_Wage" sheetId="7" r:id="rId3"/>
    <sheet name="FittedVsYr" sheetId="8" r:id="rId4"/>
    <sheet name="FittedVsYrYr" sheetId="9" r:id="rId5"/>
    <sheet name="ResidVsFitted" sheetId="10" r:id="rId6"/>
    <sheet name="ResidVsYr" sheetId="11" r:id="rId7"/>
    <sheet name="ResidVsYrYr" sheetId="12" r:id="rId8"/>
    <sheet name="Minimum_WageVsYr" sheetId="14" r:id="rId9"/>
    <sheet name="Minimum_WageVsYrData" sheetId="13" state="hidden" r:id="rId10"/>
    <sheet name="Sheet4" sheetId="4" state="hidden" r:id="rId11"/>
  </sheets>
  <definedNames>
    <definedName name="Data" localSheetId="0">Data!$A$2:$D$57</definedName>
    <definedName name="Minimum_Wage" localSheetId="0">Data!$B$1:$B$57</definedName>
    <definedName name="MinVal">#REF!</definedName>
    <definedName name="MinValFormula">#REF!</definedName>
    <definedName name="Sums">#REF!</definedName>
    <definedName name="SumWeights">#REF!</definedName>
    <definedName name="Weights">#REF!</definedName>
    <definedName name="Year" localSheetId="0">Data!$A$1:$A$57</definedName>
    <definedName name="Yr" localSheetId="0">Data!$C$1:$C$57</definedName>
    <definedName name="Yr_Yr" localSheetId="0">Data!$D$1:$D$57</definedName>
  </definedNames>
  <calcPr calcId="114210"/>
</workbook>
</file>

<file path=xl/calcChain.xml><?xml version="1.0" encoding="utf-8"?>
<calcChain xmlns="http://schemas.openxmlformats.org/spreadsheetml/2006/main">
  <c r="B57" i="13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H18" i="6"/>
  <c r="G18"/>
  <c r="H17"/>
  <c r="G17"/>
  <c r="H16"/>
  <c r="G16"/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2"/>
</calcChain>
</file>

<file path=xl/comments1.xml><?xml version="1.0" encoding="utf-8"?>
<comments xmlns="http://schemas.openxmlformats.org/spreadsheetml/2006/main">
  <authors>
    <author>Kris H. Green</author>
  </authors>
  <commentList>
    <comment ref="B1" authorId="0">
      <text>
        <r>
          <rPr>
            <b/>
            <sz val="8"/>
            <color indexed="81"/>
            <rFont val="Tahoma"/>
          </rPr>
          <t>Federal Minimum wage (in $) at the end of the calendar year indicated</t>
        </r>
      </text>
    </comment>
  </commentList>
</comments>
</file>

<file path=xl/comments2.xml><?xml version="1.0" encoding="utf-8"?>
<comments xmlns="http://schemas.openxmlformats.org/spreadsheetml/2006/main">
  <authors>
    <author>Kris H. Green</author>
  </authors>
  <commentList>
    <comment ref="G15" authorId="0">
      <text>
        <r>
          <rPr>
            <sz val="8"/>
            <color indexed="81"/>
            <rFont val="Tahoma"/>
          </rPr>
          <t>This column and the next column represent 95% confidence intervals for the coefficients.</t>
        </r>
      </text>
    </comment>
  </commentList>
</comments>
</file>

<file path=xl/sharedStrings.xml><?xml version="1.0" encoding="utf-8"?>
<sst xmlns="http://schemas.openxmlformats.org/spreadsheetml/2006/main" count="31" uniqueCount="28">
  <si>
    <t>Year</t>
  </si>
  <si>
    <t>Minimum_Wage</t>
  </si>
  <si>
    <t>Yr*Yr</t>
  </si>
  <si>
    <t>Yr</t>
  </si>
  <si>
    <t>Results of multiple regression for Minimum_Wage</t>
  </si>
  <si>
    <t>Summary measures</t>
  </si>
  <si>
    <t>Multiple R</t>
  </si>
  <si>
    <t>R-Square</t>
  </si>
  <si>
    <t>Adj R-Square</t>
  </si>
  <si>
    <t>StErr of Est</t>
  </si>
  <si>
    <t>ANOVA Table</t>
  </si>
  <si>
    <t>Source</t>
  </si>
  <si>
    <t>df</t>
  </si>
  <si>
    <t>SS</t>
  </si>
  <si>
    <t>MS</t>
  </si>
  <si>
    <t>F</t>
  </si>
  <si>
    <t>p-value</t>
  </si>
  <si>
    <t>Explained</t>
  </si>
  <si>
    <t>Unexplained</t>
  </si>
  <si>
    <t>Regression coefficients</t>
  </si>
  <si>
    <t>Coefficient</t>
  </si>
  <si>
    <t>Std Err</t>
  </si>
  <si>
    <t>t-value</t>
  </si>
  <si>
    <t>Lower limit</t>
  </si>
  <si>
    <t>Upper limit</t>
  </si>
  <si>
    <t>Constant</t>
  </si>
  <si>
    <t>Fitted Values</t>
  </si>
  <si>
    <t>Residuals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</si>
</sst>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20">
    <font>
      <sz val="10"/>
      <name val="Arial"/>
    </font>
    <font>
      <sz val="10"/>
      <name val="Arial"/>
      <family val="2"/>
    </font>
    <font>
      <sz val="8"/>
      <name val="Arial"/>
    </font>
    <font>
      <b/>
      <i/>
      <sz val="10"/>
      <name val="Arial"/>
      <family val="2"/>
    </font>
    <font>
      <sz val="8"/>
      <color indexed="81"/>
      <name val="Tahoma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8"/>
      <color indexed="81"/>
      <name val="Tahoma"/>
    </font>
    <font>
      <sz val="14.25"/>
      <name val="Arial"/>
      <family val="2"/>
    </font>
    <font>
      <sz val="14.2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2" fontId="1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327413984461709E-2"/>
          <c:y val="3.2626427406199018E-2"/>
          <c:w val="0.9223085460599334"/>
          <c:h val="0.87112561174551384"/>
        </c:manualLayout>
      </c:layout>
      <c:scatterChart>
        <c:scatterStyle val="lineMarker"/>
        <c:ser>
          <c:idx val="0"/>
          <c:order val="0"/>
          <c:tx>
            <c:strRef>
              <c:f>Sheet4!$E$1</c:f>
              <c:strCache>
                <c:ptCount val="1"/>
                <c:pt idx="0">
                  <c:v>0.519576419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Sheet4!$A$2:$A$56</c:f>
              <c:numCache>
                <c:formatCode>General</c:formatCode>
                <c:ptCount val="5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1.1499999999999999</c:v>
                </c:pt>
                <c:pt idx="11">
                  <c:v>1.1499999999999999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1.4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2</c:v>
                </c:pt>
                <c:pt idx="24">
                  <c:v>2.1</c:v>
                </c:pt>
                <c:pt idx="25">
                  <c:v>2.1</c:v>
                </c:pt>
                <c:pt idx="26">
                  <c:v>2.1</c:v>
                </c:pt>
                <c:pt idx="27">
                  <c:v>2.65</c:v>
                </c:pt>
                <c:pt idx="28">
                  <c:v>2.9</c:v>
                </c:pt>
                <c:pt idx="29">
                  <c:v>3.1</c:v>
                </c:pt>
                <c:pt idx="30">
                  <c:v>3.35</c:v>
                </c:pt>
                <c:pt idx="31">
                  <c:v>3.35</c:v>
                </c:pt>
                <c:pt idx="32">
                  <c:v>3.35</c:v>
                </c:pt>
                <c:pt idx="33">
                  <c:v>3.35</c:v>
                </c:pt>
                <c:pt idx="34">
                  <c:v>3.35</c:v>
                </c:pt>
                <c:pt idx="35">
                  <c:v>3.35</c:v>
                </c:pt>
                <c:pt idx="36">
                  <c:v>3.35</c:v>
                </c:pt>
                <c:pt idx="37">
                  <c:v>3.35</c:v>
                </c:pt>
                <c:pt idx="38">
                  <c:v>3.35</c:v>
                </c:pt>
                <c:pt idx="39">
                  <c:v>3.8</c:v>
                </c:pt>
                <c:pt idx="40">
                  <c:v>4.25</c:v>
                </c:pt>
                <c:pt idx="41">
                  <c:v>4.25</c:v>
                </c:pt>
                <c:pt idx="42">
                  <c:v>4.25</c:v>
                </c:pt>
                <c:pt idx="43">
                  <c:v>4.25</c:v>
                </c:pt>
                <c:pt idx="44">
                  <c:v>4.25</c:v>
                </c:pt>
                <c:pt idx="45">
                  <c:v>4.75</c:v>
                </c:pt>
                <c:pt idx="46">
                  <c:v>5.15</c:v>
                </c:pt>
                <c:pt idx="47">
                  <c:v>5.15</c:v>
                </c:pt>
                <c:pt idx="48">
                  <c:v>5.15</c:v>
                </c:pt>
                <c:pt idx="49">
                  <c:v>5.15</c:v>
                </c:pt>
                <c:pt idx="50">
                  <c:v>5.15</c:v>
                </c:pt>
                <c:pt idx="51">
                  <c:v>5.15</c:v>
                </c:pt>
                <c:pt idx="52">
                  <c:v>5.15</c:v>
                </c:pt>
                <c:pt idx="53">
                  <c:v>5.15</c:v>
                </c:pt>
                <c:pt idx="54">
                  <c:v>5.15</c:v>
                </c:pt>
              </c:numCache>
            </c:numRef>
          </c:xVal>
          <c:yVal>
            <c:numRef>
              <c:f>Sheet4!$E$2:$E$56</c:f>
              <c:numCache>
                <c:formatCode>General</c:formatCode>
                <c:ptCount val="55"/>
                <c:pt idx="0">
                  <c:v>0.5680337697692176</c:v>
                </c:pt>
                <c:pt idx="1">
                  <c:v>0.61819852989314283</c:v>
                </c:pt>
                <c:pt idx="2">
                  <c:v>0.670070699868761</c:v>
                </c:pt>
                <c:pt idx="3">
                  <c:v>0.72365027969607221</c:v>
                </c:pt>
                <c:pt idx="4">
                  <c:v>0.77893726937507635</c:v>
                </c:pt>
                <c:pt idx="5">
                  <c:v>0.83593166890577353</c:v>
                </c:pt>
                <c:pt idx="6">
                  <c:v>0.89463347828816364</c:v>
                </c:pt>
                <c:pt idx="7">
                  <c:v>0.9550426975222468</c:v>
                </c:pt>
                <c:pt idx="8">
                  <c:v>1.017159326608023</c:v>
                </c:pt>
                <c:pt idx="9">
                  <c:v>1.0809833655454919</c:v>
                </c:pt>
                <c:pt idx="10">
                  <c:v>1.1465148143346542</c:v>
                </c:pt>
                <c:pt idx="11">
                  <c:v>1.2137536729755092</c:v>
                </c:pt>
                <c:pt idx="12">
                  <c:v>1.2826999414680573</c:v>
                </c:pt>
                <c:pt idx="13">
                  <c:v>1.3533536198122982</c:v>
                </c:pt>
                <c:pt idx="14">
                  <c:v>1.4257147080082324</c:v>
                </c:pt>
                <c:pt idx="15">
                  <c:v>1.4997832060558594</c:v>
                </c:pt>
                <c:pt idx="16">
                  <c:v>1.5755591139551794</c:v>
                </c:pt>
                <c:pt idx="17">
                  <c:v>1.6530424317061923</c:v>
                </c:pt>
                <c:pt idx="18">
                  <c:v>1.7322331593088984</c:v>
                </c:pt>
                <c:pt idx="19">
                  <c:v>1.8131312967632973</c:v>
                </c:pt>
                <c:pt idx="20">
                  <c:v>1.8957368440693894</c:v>
                </c:pt>
                <c:pt idx="21">
                  <c:v>1.9800498012271741</c:v>
                </c:pt>
                <c:pt idx="22">
                  <c:v>2.066070168236652</c:v>
                </c:pt>
                <c:pt idx="23">
                  <c:v>2.1537979450978231</c:v>
                </c:pt>
                <c:pt idx="24">
                  <c:v>2.2432331318106868</c:v>
                </c:pt>
                <c:pt idx="25">
                  <c:v>2.3343757283752438</c:v>
                </c:pt>
                <c:pt idx="26">
                  <c:v>2.4272257347914938</c:v>
                </c:pt>
                <c:pt idx="27">
                  <c:v>2.5217831510594366</c:v>
                </c:pt>
                <c:pt idx="28">
                  <c:v>2.6180479771790726</c:v>
                </c:pt>
                <c:pt idx="29">
                  <c:v>2.7160202131504012</c:v>
                </c:pt>
                <c:pt idx="30">
                  <c:v>2.815699858973423</c:v>
                </c:pt>
                <c:pt idx="31">
                  <c:v>2.917086914648138</c:v>
                </c:pt>
                <c:pt idx="32">
                  <c:v>3.0201813801745456</c:v>
                </c:pt>
                <c:pt idx="33">
                  <c:v>3.1249832555526464</c:v>
                </c:pt>
                <c:pt idx="34">
                  <c:v>3.2314925407824404</c:v>
                </c:pt>
                <c:pt idx="35">
                  <c:v>3.3397092358639271</c:v>
                </c:pt>
                <c:pt idx="36">
                  <c:v>3.4496333407971069</c:v>
                </c:pt>
                <c:pt idx="37">
                  <c:v>3.5612648555819795</c:v>
                </c:pt>
                <c:pt idx="38">
                  <c:v>3.6746037802185452</c:v>
                </c:pt>
                <c:pt idx="39">
                  <c:v>3.789650114706804</c:v>
                </c:pt>
                <c:pt idx="40">
                  <c:v>3.9064038590467556</c:v>
                </c:pt>
                <c:pt idx="41">
                  <c:v>4.0248650132384007</c:v>
                </c:pt>
                <c:pt idx="42">
                  <c:v>4.1450335772817386</c:v>
                </c:pt>
                <c:pt idx="43">
                  <c:v>4.2669095511767683</c:v>
                </c:pt>
                <c:pt idx="44">
                  <c:v>4.3904929349234925</c:v>
                </c:pt>
                <c:pt idx="45">
                  <c:v>4.5157837285219085</c:v>
                </c:pt>
                <c:pt idx="46">
                  <c:v>4.6427819319720189</c:v>
                </c:pt>
                <c:pt idx="47">
                  <c:v>4.7714875452738212</c:v>
                </c:pt>
                <c:pt idx="48">
                  <c:v>4.9019005684273171</c:v>
                </c:pt>
                <c:pt idx="49">
                  <c:v>5.0340210014325049</c:v>
                </c:pt>
                <c:pt idx="50">
                  <c:v>5.1678488442893871</c:v>
                </c:pt>
                <c:pt idx="51">
                  <c:v>5.3033840969979611</c:v>
                </c:pt>
                <c:pt idx="52">
                  <c:v>5.4406267595582296</c:v>
                </c:pt>
                <c:pt idx="53">
                  <c:v>5.5795768319701899</c:v>
                </c:pt>
                <c:pt idx="54">
                  <c:v>5.720234314233843</c:v>
                </c:pt>
              </c:numCache>
            </c:numRef>
          </c:yVal>
        </c:ser>
        <c:axId val="143133312"/>
        <c:axId val="143189120"/>
      </c:scatterChart>
      <c:valAx>
        <c:axId val="143133312"/>
        <c:scaling>
          <c:orientation val="minMax"/>
          <c:max val="5.25"/>
          <c:min val="0.75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Minimum_Wage</a:t>
                </a:r>
              </a:p>
            </c:rich>
          </c:tx>
          <c:layout>
            <c:manualLayout>
              <c:xMode val="edge"/>
              <c:yMode val="edge"/>
              <c:x val="0.462819089900111"/>
              <c:y val="0.9477977161500815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189120"/>
        <c:crossesAt val="0"/>
        <c:crossBetween val="midCat"/>
        <c:majorUnit val="0.75"/>
      </c:valAx>
      <c:valAx>
        <c:axId val="143189120"/>
        <c:scaling>
          <c:orientation val="minMax"/>
          <c:max val="6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Fitted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404567699836867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133312"/>
        <c:crossesAt val="0.75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327413984461709E-2"/>
          <c:y val="3.2626427406199018E-2"/>
          <c:w val="0.92674805771365154"/>
          <c:h val="0.87112561174551384"/>
        </c:manualLayout>
      </c:layout>
      <c:scatterChart>
        <c:scatterStyle val="lineMarker"/>
        <c:ser>
          <c:idx val="0"/>
          <c:order val="0"/>
          <c:tx>
            <c:strRef>
              <c:f>Sheet4!$E$1</c:f>
              <c:strCache>
                <c:ptCount val="1"/>
                <c:pt idx="0">
                  <c:v>0.519576419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Sheet4!$C$2:$C$56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</c:numCache>
            </c:numRef>
          </c:xVal>
          <c:yVal>
            <c:numRef>
              <c:f>Sheet4!$E$2:$E$56</c:f>
              <c:numCache>
                <c:formatCode>General</c:formatCode>
                <c:ptCount val="55"/>
                <c:pt idx="0">
                  <c:v>0.5680337697692176</c:v>
                </c:pt>
                <c:pt idx="1">
                  <c:v>0.61819852989314283</c:v>
                </c:pt>
                <c:pt idx="2">
                  <c:v>0.670070699868761</c:v>
                </c:pt>
                <c:pt idx="3">
                  <c:v>0.72365027969607221</c:v>
                </c:pt>
                <c:pt idx="4">
                  <c:v>0.77893726937507635</c:v>
                </c:pt>
                <c:pt idx="5">
                  <c:v>0.83593166890577353</c:v>
                </c:pt>
                <c:pt idx="6">
                  <c:v>0.89463347828816364</c:v>
                </c:pt>
                <c:pt idx="7">
                  <c:v>0.9550426975222468</c:v>
                </c:pt>
                <c:pt idx="8">
                  <c:v>1.017159326608023</c:v>
                </c:pt>
                <c:pt idx="9">
                  <c:v>1.0809833655454919</c:v>
                </c:pt>
                <c:pt idx="10">
                  <c:v>1.1465148143346542</c:v>
                </c:pt>
                <c:pt idx="11">
                  <c:v>1.2137536729755092</c:v>
                </c:pt>
                <c:pt idx="12">
                  <c:v>1.2826999414680573</c:v>
                </c:pt>
                <c:pt idx="13">
                  <c:v>1.3533536198122982</c:v>
                </c:pt>
                <c:pt idx="14">
                  <c:v>1.4257147080082324</c:v>
                </c:pt>
                <c:pt idx="15">
                  <c:v>1.4997832060558594</c:v>
                </c:pt>
                <c:pt idx="16">
                  <c:v>1.5755591139551794</c:v>
                </c:pt>
                <c:pt idx="17">
                  <c:v>1.6530424317061923</c:v>
                </c:pt>
                <c:pt idx="18">
                  <c:v>1.7322331593088984</c:v>
                </c:pt>
                <c:pt idx="19">
                  <c:v>1.8131312967632973</c:v>
                </c:pt>
                <c:pt idx="20">
                  <c:v>1.8957368440693894</c:v>
                </c:pt>
                <c:pt idx="21">
                  <c:v>1.9800498012271741</c:v>
                </c:pt>
                <c:pt idx="22">
                  <c:v>2.066070168236652</c:v>
                </c:pt>
                <c:pt idx="23">
                  <c:v>2.1537979450978231</c:v>
                </c:pt>
                <c:pt idx="24">
                  <c:v>2.2432331318106868</c:v>
                </c:pt>
                <c:pt idx="25">
                  <c:v>2.3343757283752438</c:v>
                </c:pt>
                <c:pt idx="26">
                  <c:v>2.4272257347914938</c:v>
                </c:pt>
                <c:pt idx="27">
                  <c:v>2.5217831510594366</c:v>
                </c:pt>
                <c:pt idx="28">
                  <c:v>2.6180479771790726</c:v>
                </c:pt>
                <c:pt idx="29">
                  <c:v>2.7160202131504012</c:v>
                </c:pt>
                <c:pt idx="30">
                  <c:v>2.815699858973423</c:v>
                </c:pt>
                <c:pt idx="31">
                  <c:v>2.917086914648138</c:v>
                </c:pt>
                <c:pt idx="32">
                  <c:v>3.0201813801745456</c:v>
                </c:pt>
                <c:pt idx="33">
                  <c:v>3.1249832555526464</c:v>
                </c:pt>
                <c:pt idx="34">
                  <c:v>3.2314925407824404</c:v>
                </c:pt>
                <c:pt idx="35">
                  <c:v>3.3397092358639271</c:v>
                </c:pt>
                <c:pt idx="36">
                  <c:v>3.4496333407971069</c:v>
                </c:pt>
                <c:pt idx="37">
                  <c:v>3.5612648555819795</c:v>
                </c:pt>
                <c:pt idx="38">
                  <c:v>3.6746037802185452</c:v>
                </c:pt>
                <c:pt idx="39">
                  <c:v>3.789650114706804</c:v>
                </c:pt>
                <c:pt idx="40">
                  <c:v>3.9064038590467556</c:v>
                </c:pt>
                <c:pt idx="41">
                  <c:v>4.0248650132384007</c:v>
                </c:pt>
                <c:pt idx="42">
                  <c:v>4.1450335772817386</c:v>
                </c:pt>
                <c:pt idx="43">
                  <c:v>4.2669095511767683</c:v>
                </c:pt>
                <c:pt idx="44">
                  <c:v>4.3904929349234925</c:v>
                </c:pt>
                <c:pt idx="45">
                  <c:v>4.5157837285219085</c:v>
                </c:pt>
                <c:pt idx="46">
                  <c:v>4.6427819319720189</c:v>
                </c:pt>
                <c:pt idx="47">
                  <c:v>4.7714875452738212</c:v>
                </c:pt>
                <c:pt idx="48">
                  <c:v>4.9019005684273171</c:v>
                </c:pt>
                <c:pt idx="49">
                  <c:v>5.0340210014325049</c:v>
                </c:pt>
                <c:pt idx="50">
                  <c:v>5.1678488442893871</c:v>
                </c:pt>
                <c:pt idx="51">
                  <c:v>5.3033840969979611</c:v>
                </c:pt>
                <c:pt idx="52">
                  <c:v>5.4406267595582296</c:v>
                </c:pt>
                <c:pt idx="53">
                  <c:v>5.5795768319701899</c:v>
                </c:pt>
                <c:pt idx="54">
                  <c:v>5.720234314233843</c:v>
                </c:pt>
              </c:numCache>
            </c:numRef>
          </c:yVal>
        </c:ser>
        <c:axId val="146045568"/>
        <c:axId val="146073472"/>
      </c:scatterChart>
      <c:valAx>
        <c:axId val="146045568"/>
        <c:scaling>
          <c:orientation val="minMax"/>
          <c:max val="60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81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73472"/>
        <c:crossesAt val="0"/>
        <c:crossBetween val="midCat"/>
        <c:majorUnit val="10"/>
      </c:valAx>
      <c:valAx>
        <c:axId val="146073472"/>
        <c:scaling>
          <c:orientation val="minMax"/>
          <c:max val="6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Fitted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404567699836867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45568"/>
        <c:crossesAt val="0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327413984461709E-2"/>
          <c:y val="3.2626427406199018E-2"/>
          <c:w val="0.92008879023307433"/>
          <c:h val="0.87112561174551384"/>
        </c:manualLayout>
      </c:layout>
      <c:scatterChart>
        <c:scatterStyle val="lineMarker"/>
        <c:ser>
          <c:idx val="0"/>
          <c:order val="0"/>
          <c:tx>
            <c:strRef>
              <c:f>Sheet4!$E$1</c:f>
              <c:strCache>
                <c:ptCount val="1"/>
                <c:pt idx="0">
                  <c:v>0.519576419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Sheet4!$D$2:$D$56</c:f>
              <c:numCache>
                <c:formatCode>General</c:formatCode>
                <c:ptCount val="55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  <c:pt idx="12">
                  <c:v>169</c:v>
                </c:pt>
                <c:pt idx="13">
                  <c:v>196</c:v>
                </c:pt>
                <c:pt idx="14">
                  <c:v>225</c:v>
                </c:pt>
                <c:pt idx="15">
                  <c:v>256</c:v>
                </c:pt>
                <c:pt idx="16">
                  <c:v>289</c:v>
                </c:pt>
                <c:pt idx="17">
                  <c:v>324</c:v>
                </c:pt>
                <c:pt idx="18">
                  <c:v>361</c:v>
                </c:pt>
                <c:pt idx="19">
                  <c:v>400</c:v>
                </c:pt>
                <c:pt idx="20">
                  <c:v>441</c:v>
                </c:pt>
                <c:pt idx="21">
                  <c:v>484</c:v>
                </c:pt>
                <c:pt idx="22">
                  <c:v>529</c:v>
                </c:pt>
                <c:pt idx="23">
                  <c:v>576</c:v>
                </c:pt>
                <c:pt idx="24">
                  <c:v>625</c:v>
                </c:pt>
                <c:pt idx="25">
                  <c:v>676</c:v>
                </c:pt>
                <c:pt idx="26">
                  <c:v>729</c:v>
                </c:pt>
                <c:pt idx="27">
                  <c:v>784</c:v>
                </c:pt>
                <c:pt idx="28">
                  <c:v>841</c:v>
                </c:pt>
                <c:pt idx="29">
                  <c:v>900</c:v>
                </c:pt>
                <c:pt idx="30">
                  <c:v>961</c:v>
                </c:pt>
                <c:pt idx="31">
                  <c:v>1024</c:v>
                </c:pt>
                <c:pt idx="32">
                  <c:v>1089</c:v>
                </c:pt>
                <c:pt idx="33">
                  <c:v>1156</c:v>
                </c:pt>
                <c:pt idx="34">
                  <c:v>1225</c:v>
                </c:pt>
                <c:pt idx="35">
                  <c:v>1296</c:v>
                </c:pt>
                <c:pt idx="36">
                  <c:v>1369</c:v>
                </c:pt>
                <c:pt idx="37">
                  <c:v>1444</c:v>
                </c:pt>
                <c:pt idx="38">
                  <c:v>1521</c:v>
                </c:pt>
                <c:pt idx="39">
                  <c:v>1600</c:v>
                </c:pt>
                <c:pt idx="40">
                  <c:v>1681</c:v>
                </c:pt>
                <c:pt idx="41">
                  <c:v>1764</c:v>
                </c:pt>
                <c:pt idx="42">
                  <c:v>1849</c:v>
                </c:pt>
                <c:pt idx="43">
                  <c:v>1936</c:v>
                </c:pt>
                <c:pt idx="44">
                  <c:v>2025</c:v>
                </c:pt>
                <c:pt idx="45">
                  <c:v>2116</c:v>
                </c:pt>
                <c:pt idx="46">
                  <c:v>2209</c:v>
                </c:pt>
                <c:pt idx="47">
                  <c:v>2304</c:v>
                </c:pt>
                <c:pt idx="48">
                  <c:v>2401</c:v>
                </c:pt>
                <c:pt idx="49">
                  <c:v>2500</c:v>
                </c:pt>
                <c:pt idx="50">
                  <c:v>2601</c:v>
                </c:pt>
                <c:pt idx="51">
                  <c:v>2704</c:v>
                </c:pt>
                <c:pt idx="52">
                  <c:v>2809</c:v>
                </c:pt>
                <c:pt idx="53">
                  <c:v>2916</c:v>
                </c:pt>
                <c:pt idx="54">
                  <c:v>3025</c:v>
                </c:pt>
              </c:numCache>
            </c:numRef>
          </c:xVal>
          <c:yVal>
            <c:numRef>
              <c:f>Sheet4!$E$2:$E$56</c:f>
              <c:numCache>
                <c:formatCode>General</c:formatCode>
                <c:ptCount val="55"/>
                <c:pt idx="0">
                  <c:v>0.5680337697692176</c:v>
                </c:pt>
                <c:pt idx="1">
                  <c:v>0.61819852989314283</c:v>
                </c:pt>
                <c:pt idx="2">
                  <c:v>0.670070699868761</c:v>
                </c:pt>
                <c:pt idx="3">
                  <c:v>0.72365027969607221</c:v>
                </c:pt>
                <c:pt idx="4">
                  <c:v>0.77893726937507635</c:v>
                </c:pt>
                <c:pt idx="5">
                  <c:v>0.83593166890577353</c:v>
                </c:pt>
                <c:pt idx="6">
                  <c:v>0.89463347828816364</c:v>
                </c:pt>
                <c:pt idx="7">
                  <c:v>0.9550426975222468</c:v>
                </c:pt>
                <c:pt idx="8">
                  <c:v>1.017159326608023</c:v>
                </c:pt>
                <c:pt idx="9">
                  <c:v>1.0809833655454919</c:v>
                </c:pt>
                <c:pt idx="10">
                  <c:v>1.1465148143346542</c:v>
                </c:pt>
                <c:pt idx="11">
                  <c:v>1.2137536729755092</c:v>
                </c:pt>
                <c:pt idx="12">
                  <c:v>1.2826999414680573</c:v>
                </c:pt>
                <c:pt idx="13">
                  <c:v>1.3533536198122982</c:v>
                </c:pt>
                <c:pt idx="14">
                  <c:v>1.4257147080082324</c:v>
                </c:pt>
                <c:pt idx="15">
                  <c:v>1.4997832060558594</c:v>
                </c:pt>
                <c:pt idx="16">
                  <c:v>1.5755591139551794</c:v>
                </c:pt>
                <c:pt idx="17">
                  <c:v>1.6530424317061923</c:v>
                </c:pt>
                <c:pt idx="18">
                  <c:v>1.7322331593088984</c:v>
                </c:pt>
                <c:pt idx="19">
                  <c:v>1.8131312967632973</c:v>
                </c:pt>
                <c:pt idx="20">
                  <c:v>1.8957368440693894</c:v>
                </c:pt>
                <c:pt idx="21">
                  <c:v>1.9800498012271741</c:v>
                </c:pt>
                <c:pt idx="22">
                  <c:v>2.066070168236652</c:v>
                </c:pt>
                <c:pt idx="23">
                  <c:v>2.1537979450978231</c:v>
                </c:pt>
                <c:pt idx="24">
                  <c:v>2.2432331318106868</c:v>
                </c:pt>
                <c:pt idx="25">
                  <c:v>2.3343757283752438</c:v>
                </c:pt>
                <c:pt idx="26">
                  <c:v>2.4272257347914938</c:v>
                </c:pt>
                <c:pt idx="27">
                  <c:v>2.5217831510594366</c:v>
                </c:pt>
                <c:pt idx="28">
                  <c:v>2.6180479771790726</c:v>
                </c:pt>
                <c:pt idx="29">
                  <c:v>2.7160202131504012</c:v>
                </c:pt>
                <c:pt idx="30">
                  <c:v>2.815699858973423</c:v>
                </c:pt>
                <c:pt idx="31">
                  <c:v>2.917086914648138</c:v>
                </c:pt>
                <c:pt idx="32">
                  <c:v>3.0201813801745456</c:v>
                </c:pt>
                <c:pt idx="33">
                  <c:v>3.1249832555526464</c:v>
                </c:pt>
                <c:pt idx="34">
                  <c:v>3.2314925407824404</c:v>
                </c:pt>
                <c:pt idx="35">
                  <c:v>3.3397092358639271</c:v>
                </c:pt>
                <c:pt idx="36">
                  <c:v>3.4496333407971069</c:v>
                </c:pt>
                <c:pt idx="37">
                  <c:v>3.5612648555819795</c:v>
                </c:pt>
                <c:pt idx="38">
                  <c:v>3.6746037802185452</c:v>
                </c:pt>
                <c:pt idx="39">
                  <c:v>3.789650114706804</c:v>
                </c:pt>
                <c:pt idx="40">
                  <c:v>3.9064038590467556</c:v>
                </c:pt>
                <c:pt idx="41">
                  <c:v>4.0248650132384007</c:v>
                </c:pt>
                <c:pt idx="42">
                  <c:v>4.1450335772817386</c:v>
                </c:pt>
                <c:pt idx="43">
                  <c:v>4.2669095511767683</c:v>
                </c:pt>
                <c:pt idx="44">
                  <c:v>4.3904929349234925</c:v>
                </c:pt>
                <c:pt idx="45">
                  <c:v>4.5157837285219085</c:v>
                </c:pt>
                <c:pt idx="46">
                  <c:v>4.6427819319720189</c:v>
                </c:pt>
                <c:pt idx="47">
                  <c:v>4.7714875452738212</c:v>
                </c:pt>
                <c:pt idx="48">
                  <c:v>4.9019005684273171</c:v>
                </c:pt>
                <c:pt idx="49">
                  <c:v>5.0340210014325049</c:v>
                </c:pt>
                <c:pt idx="50">
                  <c:v>5.1678488442893871</c:v>
                </c:pt>
                <c:pt idx="51">
                  <c:v>5.3033840969979611</c:v>
                </c:pt>
                <c:pt idx="52">
                  <c:v>5.4406267595582296</c:v>
                </c:pt>
                <c:pt idx="53">
                  <c:v>5.5795768319701899</c:v>
                </c:pt>
                <c:pt idx="54">
                  <c:v>5.720234314233843</c:v>
                </c:pt>
              </c:numCache>
            </c:numRef>
          </c:yVal>
        </c:ser>
        <c:axId val="152939520"/>
        <c:axId val="153093632"/>
      </c:scatterChart>
      <c:valAx>
        <c:axId val="152939520"/>
        <c:scaling>
          <c:orientation val="minMax"/>
          <c:max val="3600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Yr*Yr</a:t>
                </a:r>
              </a:p>
            </c:rich>
          </c:tx>
          <c:layout>
            <c:manualLayout>
              <c:xMode val="edge"/>
              <c:yMode val="edge"/>
              <c:x val="0.49500554938956715"/>
              <c:y val="0.947797716150081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93632"/>
        <c:crossesAt val="0"/>
        <c:crossBetween val="midCat"/>
        <c:majorUnit val="600"/>
      </c:valAx>
      <c:valAx>
        <c:axId val="153093632"/>
        <c:scaling>
          <c:orientation val="minMax"/>
          <c:max val="6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Fitted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404567699836867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39520"/>
        <c:crossesAt val="0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7702552719200892E-2"/>
          <c:y val="3.2626427406199018E-2"/>
          <c:w val="0.9156492785793563"/>
          <c:h val="0.89885807504078308"/>
        </c:manualLayout>
      </c:layout>
      <c:scatterChart>
        <c:scatterStyle val="lineMarker"/>
        <c:ser>
          <c:idx val="0"/>
          <c:order val="0"/>
          <c:tx>
            <c:strRef>
              <c:f>Sheet4!$F$1</c:f>
              <c:strCache>
                <c:ptCount val="1"/>
                <c:pt idx="0">
                  <c:v>0.230423581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Sheet4!$E$2:$E$56</c:f>
              <c:numCache>
                <c:formatCode>General</c:formatCode>
                <c:ptCount val="55"/>
                <c:pt idx="0">
                  <c:v>0.5680337697692176</c:v>
                </c:pt>
                <c:pt idx="1">
                  <c:v>0.61819852989314283</c:v>
                </c:pt>
                <c:pt idx="2">
                  <c:v>0.670070699868761</c:v>
                </c:pt>
                <c:pt idx="3">
                  <c:v>0.72365027969607221</c:v>
                </c:pt>
                <c:pt idx="4">
                  <c:v>0.77893726937507635</c:v>
                </c:pt>
                <c:pt idx="5">
                  <c:v>0.83593166890577353</c:v>
                </c:pt>
                <c:pt idx="6">
                  <c:v>0.89463347828816364</c:v>
                </c:pt>
                <c:pt idx="7">
                  <c:v>0.9550426975222468</c:v>
                </c:pt>
                <c:pt idx="8">
                  <c:v>1.017159326608023</c:v>
                </c:pt>
                <c:pt idx="9">
                  <c:v>1.0809833655454919</c:v>
                </c:pt>
                <c:pt idx="10">
                  <c:v>1.1465148143346542</c:v>
                </c:pt>
                <c:pt idx="11">
                  <c:v>1.2137536729755092</c:v>
                </c:pt>
                <c:pt idx="12">
                  <c:v>1.2826999414680573</c:v>
                </c:pt>
                <c:pt idx="13">
                  <c:v>1.3533536198122982</c:v>
                </c:pt>
                <c:pt idx="14">
                  <c:v>1.4257147080082324</c:v>
                </c:pt>
                <c:pt idx="15">
                  <c:v>1.4997832060558594</c:v>
                </c:pt>
                <c:pt idx="16">
                  <c:v>1.5755591139551794</c:v>
                </c:pt>
                <c:pt idx="17">
                  <c:v>1.6530424317061923</c:v>
                </c:pt>
                <c:pt idx="18">
                  <c:v>1.7322331593088984</c:v>
                </c:pt>
                <c:pt idx="19">
                  <c:v>1.8131312967632973</c:v>
                </c:pt>
                <c:pt idx="20">
                  <c:v>1.8957368440693894</c:v>
                </c:pt>
                <c:pt idx="21">
                  <c:v>1.9800498012271741</c:v>
                </c:pt>
                <c:pt idx="22">
                  <c:v>2.066070168236652</c:v>
                </c:pt>
                <c:pt idx="23">
                  <c:v>2.1537979450978231</c:v>
                </c:pt>
                <c:pt idx="24">
                  <c:v>2.2432331318106868</c:v>
                </c:pt>
                <c:pt idx="25">
                  <c:v>2.3343757283752438</c:v>
                </c:pt>
                <c:pt idx="26">
                  <c:v>2.4272257347914938</c:v>
                </c:pt>
                <c:pt idx="27">
                  <c:v>2.5217831510594366</c:v>
                </c:pt>
                <c:pt idx="28">
                  <c:v>2.6180479771790726</c:v>
                </c:pt>
                <c:pt idx="29">
                  <c:v>2.7160202131504012</c:v>
                </c:pt>
                <c:pt idx="30">
                  <c:v>2.815699858973423</c:v>
                </c:pt>
                <c:pt idx="31">
                  <c:v>2.917086914648138</c:v>
                </c:pt>
                <c:pt idx="32">
                  <c:v>3.0201813801745456</c:v>
                </c:pt>
                <c:pt idx="33">
                  <c:v>3.1249832555526464</c:v>
                </c:pt>
                <c:pt idx="34">
                  <c:v>3.2314925407824404</c:v>
                </c:pt>
                <c:pt idx="35">
                  <c:v>3.3397092358639271</c:v>
                </c:pt>
                <c:pt idx="36">
                  <c:v>3.4496333407971069</c:v>
                </c:pt>
                <c:pt idx="37">
                  <c:v>3.5612648555819795</c:v>
                </c:pt>
                <c:pt idx="38">
                  <c:v>3.6746037802185452</c:v>
                </c:pt>
                <c:pt idx="39">
                  <c:v>3.789650114706804</c:v>
                </c:pt>
                <c:pt idx="40">
                  <c:v>3.9064038590467556</c:v>
                </c:pt>
                <c:pt idx="41">
                  <c:v>4.0248650132384007</c:v>
                </c:pt>
                <c:pt idx="42">
                  <c:v>4.1450335772817386</c:v>
                </c:pt>
                <c:pt idx="43">
                  <c:v>4.2669095511767683</c:v>
                </c:pt>
                <c:pt idx="44">
                  <c:v>4.3904929349234925</c:v>
                </c:pt>
                <c:pt idx="45">
                  <c:v>4.5157837285219085</c:v>
                </c:pt>
                <c:pt idx="46">
                  <c:v>4.6427819319720189</c:v>
                </c:pt>
                <c:pt idx="47">
                  <c:v>4.7714875452738212</c:v>
                </c:pt>
                <c:pt idx="48">
                  <c:v>4.9019005684273171</c:v>
                </c:pt>
                <c:pt idx="49">
                  <c:v>5.0340210014325049</c:v>
                </c:pt>
                <c:pt idx="50">
                  <c:v>5.1678488442893871</c:v>
                </c:pt>
                <c:pt idx="51">
                  <c:v>5.3033840969979611</c:v>
                </c:pt>
                <c:pt idx="52">
                  <c:v>5.4406267595582296</c:v>
                </c:pt>
                <c:pt idx="53">
                  <c:v>5.5795768319701899</c:v>
                </c:pt>
                <c:pt idx="54">
                  <c:v>5.720234314233843</c:v>
                </c:pt>
              </c:numCache>
            </c:numRef>
          </c:xVal>
          <c:yVal>
            <c:numRef>
              <c:f>Sheet4!$F$2:$F$56</c:f>
              <c:numCache>
                <c:formatCode>General</c:formatCode>
                <c:ptCount val="55"/>
                <c:pt idx="0">
                  <c:v>0.1819662302307824</c:v>
                </c:pt>
                <c:pt idx="1">
                  <c:v>0.13180147010685717</c:v>
                </c:pt>
                <c:pt idx="2">
                  <c:v>7.9929300131239001E-2</c:v>
                </c:pt>
                <c:pt idx="3">
                  <c:v>2.6349720303927793E-2</c:v>
                </c:pt>
                <c:pt idx="4">
                  <c:v>-2.8937269375076347E-2</c:v>
                </c:pt>
                <c:pt idx="5">
                  <c:v>0.16406833109422647</c:v>
                </c:pt>
                <c:pt idx="6">
                  <c:v>0.10536652171183636</c:v>
                </c:pt>
                <c:pt idx="7">
                  <c:v>4.4957302477753203E-2</c:v>
                </c:pt>
                <c:pt idx="8">
                  <c:v>-1.7159326608022996E-2</c:v>
                </c:pt>
                <c:pt idx="9">
                  <c:v>-8.0983365545491903E-2</c:v>
                </c:pt>
                <c:pt idx="10">
                  <c:v>3.4851856653457247E-3</c:v>
                </c:pt>
                <c:pt idx="11">
                  <c:v>-6.3753672975509268E-2</c:v>
                </c:pt>
                <c:pt idx="12">
                  <c:v>-3.2699941468057325E-2</c:v>
                </c:pt>
                <c:pt idx="13">
                  <c:v>-0.10335361981229818</c:v>
                </c:pt>
                <c:pt idx="14">
                  <c:v>-0.17571470800823241</c:v>
                </c:pt>
                <c:pt idx="15">
                  <c:v>-0.24978320605585935</c:v>
                </c:pt>
                <c:pt idx="16">
                  <c:v>-0.17555911395517954</c:v>
                </c:pt>
                <c:pt idx="17">
                  <c:v>-5.3042431706192161E-2</c:v>
                </c:pt>
                <c:pt idx="18">
                  <c:v>-0.13223315930889834</c:v>
                </c:pt>
                <c:pt idx="19">
                  <c:v>-0.21313129676329723</c:v>
                </c:pt>
                <c:pt idx="20">
                  <c:v>-0.29573684406938927</c:v>
                </c:pt>
                <c:pt idx="21">
                  <c:v>-0.38004980122717402</c:v>
                </c:pt>
                <c:pt idx="22">
                  <c:v>-0.46607016823665193</c:v>
                </c:pt>
                <c:pt idx="23">
                  <c:v>-0.15379794509782307</c:v>
                </c:pt>
                <c:pt idx="24">
                  <c:v>-0.14323313181068675</c:v>
                </c:pt>
                <c:pt idx="25">
                  <c:v>-0.23437572837524367</c:v>
                </c:pt>
                <c:pt idx="26">
                  <c:v>-0.32722573479149375</c:v>
                </c:pt>
                <c:pt idx="27">
                  <c:v>0.12821684894056329</c:v>
                </c:pt>
                <c:pt idx="28">
                  <c:v>0.28195202282092735</c:v>
                </c:pt>
                <c:pt idx="29">
                  <c:v>0.38397978684959888</c:v>
                </c:pt>
                <c:pt idx="30">
                  <c:v>0.53430014102657708</c:v>
                </c:pt>
                <c:pt idx="31">
                  <c:v>0.43291308535186213</c:v>
                </c:pt>
                <c:pt idx="32">
                  <c:v>0.32981861982545446</c:v>
                </c:pt>
                <c:pt idx="33">
                  <c:v>0.22501674444735364</c:v>
                </c:pt>
                <c:pt idx="34">
                  <c:v>0.11850745921755967</c:v>
                </c:pt>
                <c:pt idx="35">
                  <c:v>1.0290764136072994E-2</c:v>
                </c:pt>
                <c:pt idx="36">
                  <c:v>-9.963334079710684E-2</c:v>
                </c:pt>
                <c:pt idx="37">
                  <c:v>-0.21126485558197938</c:v>
                </c:pt>
                <c:pt idx="38">
                  <c:v>-0.32460378021854508</c:v>
                </c:pt>
                <c:pt idx="39">
                  <c:v>1.0349885293195804E-2</c:v>
                </c:pt>
                <c:pt idx="40">
                  <c:v>0.34359614095324442</c:v>
                </c:pt>
                <c:pt idx="41">
                  <c:v>0.22513498676159927</c:v>
                </c:pt>
                <c:pt idx="42">
                  <c:v>0.1049664227182614</c:v>
                </c:pt>
                <c:pt idx="43">
                  <c:v>-1.6909551176768289E-2</c:v>
                </c:pt>
                <c:pt idx="44">
                  <c:v>-0.14049293492349246</c:v>
                </c:pt>
                <c:pt idx="45">
                  <c:v>0.23421627147809154</c:v>
                </c:pt>
                <c:pt idx="46">
                  <c:v>0.50721806802798142</c:v>
                </c:pt>
                <c:pt idx="47">
                  <c:v>0.37851245472617912</c:v>
                </c:pt>
                <c:pt idx="48">
                  <c:v>0.24809943157268322</c:v>
                </c:pt>
                <c:pt idx="49">
                  <c:v>0.11597899856749549</c:v>
                </c:pt>
                <c:pt idx="50">
                  <c:v>-1.7848844289386712E-2</c:v>
                </c:pt>
                <c:pt idx="51">
                  <c:v>-0.15338409699796074</c:v>
                </c:pt>
                <c:pt idx="52">
                  <c:v>-0.29062675955822925</c:v>
                </c:pt>
                <c:pt idx="53">
                  <c:v>-0.42957683197018959</c:v>
                </c:pt>
                <c:pt idx="54">
                  <c:v>-0.57023431423384263</c:v>
                </c:pt>
              </c:numCache>
            </c:numRef>
          </c:yVal>
        </c:ser>
        <c:axId val="153241856"/>
        <c:axId val="153273088"/>
      </c:scatterChart>
      <c:valAx>
        <c:axId val="153241856"/>
        <c:scaling>
          <c:orientation val="minMax"/>
          <c:max val="6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Fitted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7797716150081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273088"/>
        <c:crossesAt val="0"/>
        <c:crossBetween val="midCat"/>
        <c:majorUnit val="1"/>
      </c:valAx>
      <c:valAx>
        <c:axId val="153273088"/>
        <c:scaling>
          <c:orientation val="minMax"/>
          <c:max val="0.60000000000000009"/>
          <c:min val="-0.60000000000000009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Resid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5350734094616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241856"/>
        <c:crossesAt val="0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7702552719200892E-2"/>
          <c:y val="3.2626427406199018E-2"/>
          <c:w val="0.91231964483906769"/>
          <c:h val="0.89885807504078308"/>
        </c:manualLayout>
      </c:layout>
      <c:scatterChart>
        <c:scatterStyle val="lineMarker"/>
        <c:ser>
          <c:idx val="0"/>
          <c:order val="0"/>
          <c:tx>
            <c:strRef>
              <c:f>Sheet4!$F$1</c:f>
              <c:strCache>
                <c:ptCount val="1"/>
                <c:pt idx="0">
                  <c:v>0.230423581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Sheet4!$C$2:$C$56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</c:numCache>
            </c:numRef>
          </c:xVal>
          <c:yVal>
            <c:numRef>
              <c:f>Sheet4!$F$2:$F$56</c:f>
              <c:numCache>
                <c:formatCode>General</c:formatCode>
                <c:ptCount val="55"/>
                <c:pt idx="0">
                  <c:v>0.1819662302307824</c:v>
                </c:pt>
                <c:pt idx="1">
                  <c:v>0.13180147010685717</c:v>
                </c:pt>
                <c:pt idx="2">
                  <c:v>7.9929300131239001E-2</c:v>
                </c:pt>
                <c:pt idx="3">
                  <c:v>2.6349720303927793E-2</c:v>
                </c:pt>
                <c:pt idx="4">
                  <c:v>-2.8937269375076347E-2</c:v>
                </c:pt>
                <c:pt idx="5">
                  <c:v>0.16406833109422647</c:v>
                </c:pt>
                <c:pt idx="6">
                  <c:v>0.10536652171183636</c:v>
                </c:pt>
                <c:pt idx="7">
                  <c:v>4.4957302477753203E-2</c:v>
                </c:pt>
                <c:pt idx="8">
                  <c:v>-1.7159326608022996E-2</c:v>
                </c:pt>
                <c:pt idx="9">
                  <c:v>-8.0983365545491903E-2</c:v>
                </c:pt>
                <c:pt idx="10">
                  <c:v>3.4851856653457247E-3</c:v>
                </c:pt>
                <c:pt idx="11">
                  <c:v>-6.3753672975509268E-2</c:v>
                </c:pt>
                <c:pt idx="12">
                  <c:v>-3.2699941468057325E-2</c:v>
                </c:pt>
                <c:pt idx="13">
                  <c:v>-0.10335361981229818</c:v>
                </c:pt>
                <c:pt idx="14">
                  <c:v>-0.17571470800823241</c:v>
                </c:pt>
                <c:pt idx="15">
                  <c:v>-0.24978320605585935</c:v>
                </c:pt>
                <c:pt idx="16">
                  <c:v>-0.17555911395517954</c:v>
                </c:pt>
                <c:pt idx="17">
                  <c:v>-5.3042431706192161E-2</c:v>
                </c:pt>
                <c:pt idx="18">
                  <c:v>-0.13223315930889834</c:v>
                </c:pt>
                <c:pt idx="19">
                  <c:v>-0.21313129676329723</c:v>
                </c:pt>
                <c:pt idx="20">
                  <c:v>-0.29573684406938927</c:v>
                </c:pt>
                <c:pt idx="21">
                  <c:v>-0.38004980122717402</c:v>
                </c:pt>
                <c:pt idx="22">
                  <c:v>-0.46607016823665193</c:v>
                </c:pt>
                <c:pt idx="23">
                  <c:v>-0.15379794509782307</c:v>
                </c:pt>
                <c:pt idx="24">
                  <c:v>-0.14323313181068675</c:v>
                </c:pt>
                <c:pt idx="25">
                  <c:v>-0.23437572837524367</c:v>
                </c:pt>
                <c:pt idx="26">
                  <c:v>-0.32722573479149375</c:v>
                </c:pt>
                <c:pt idx="27">
                  <c:v>0.12821684894056329</c:v>
                </c:pt>
                <c:pt idx="28">
                  <c:v>0.28195202282092735</c:v>
                </c:pt>
                <c:pt idx="29">
                  <c:v>0.38397978684959888</c:v>
                </c:pt>
                <c:pt idx="30">
                  <c:v>0.53430014102657708</c:v>
                </c:pt>
                <c:pt idx="31">
                  <c:v>0.43291308535186213</c:v>
                </c:pt>
                <c:pt idx="32">
                  <c:v>0.32981861982545446</c:v>
                </c:pt>
                <c:pt idx="33">
                  <c:v>0.22501674444735364</c:v>
                </c:pt>
                <c:pt idx="34">
                  <c:v>0.11850745921755967</c:v>
                </c:pt>
                <c:pt idx="35">
                  <c:v>1.0290764136072994E-2</c:v>
                </c:pt>
                <c:pt idx="36">
                  <c:v>-9.963334079710684E-2</c:v>
                </c:pt>
                <c:pt idx="37">
                  <c:v>-0.21126485558197938</c:v>
                </c:pt>
                <c:pt idx="38">
                  <c:v>-0.32460378021854508</c:v>
                </c:pt>
                <c:pt idx="39">
                  <c:v>1.0349885293195804E-2</c:v>
                </c:pt>
                <c:pt idx="40">
                  <c:v>0.34359614095324442</c:v>
                </c:pt>
                <c:pt idx="41">
                  <c:v>0.22513498676159927</c:v>
                </c:pt>
                <c:pt idx="42">
                  <c:v>0.1049664227182614</c:v>
                </c:pt>
                <c:pt idx="43">
                  <c:v>-1.6909551176768289E-2</c:v>
                </c:pt>
                <c:pt idx="44">
                  <c:v>-0.14049293492349246</c:v>
                </c:pt>
                <c:pt idx="45">
                  <c:v>0.23421627147809154</c:v>
                </c:pt>
                <c:pt idx="46">
                  <c:v>0.50721806802798142</c:v>
                </c:pt>
                <c:pt idx="47">
                  <c:v>0.37851245472617912</c:v>
                </c:pt>
                <c:pt idx="48">
                  <c:v>0.24809943157268322</c:v>
                </c:pt>
                <c:pt idx="49">
                  <c:v>0.11597899856749549</c:v>
                </c:pt>
                <c:pt idx="50">
                  <c:v>-1.7848844289386712E-2</c:v>
                </c:pt>
                <c:pt idx="51">
                  <c:v>-0.15338409699796074</c:v>
                </c:pt>
                <c:pt idx="52">
                  <c:v>-0.29062675955822925</c:v>
                </c:pt>
                <c:pt idx="53">
                  <c:v>-0.42957683197018959</c:v>
                </c:pt>
                <c:pt idx="54">
                  <c:v>-0.57023431423384263</c:v>
                </c:pt>
              </c:numCache>
            </c:numRef>
          </c:yVal>
        </c:ser>
        <c:axId val="153395584"/>
        <c:axId val="153397888"/>
      </c:scatterChart>
      <c:valAx>
        <c:axId val="153395584"/>
        <c:scaling>
          <c:orientation val="minMax"/>
          <c:max val="60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Yr</a:t>
                </a:r>
              </a:p>
            </c:rich>
          </c:tx>
          <c:layout>
            <c:manualLayout>
              <c:xMode val="edge"/>
              <c:yMode val="edge"/>
              <c:x val="0.51498335183129851"/>
              <c:y val="0.947797716150081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97888"/>
        <c:crossesAt val="0"/>
        <c:crossBetween val="midCat"/>
        <c:majorUnit val="10"/>
      </c:valAx>
      <c:valAx>
        <c:axId val="153397888"/>
        <c:scaling>
          <c:orientation val="minMax"/>
          <c:max val="0.60000000000000009"/>
          <c:min val="-0.60000000000000009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Resid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5350734094616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95584"/>
        <c:crossesAt val="0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7702552719200892E-2"/>
          <c:y val="3.2626427406199018E-2"/>
          <c:w val="0.90566037735849059"/>
          <c:h val="0.89885807504078308"/>
        </c:manualLayout>
      </c:layout>
      <c:scatterChart>
        <c:scatterStyle val="lineMarker"/>
        <c:ser>
          <c:idx val="0"/>
          <c:order val="0"/>
          <c:tx>
            <c:strRef>
              <c:f>Sheet4!$F$1</c:f>
              <c:strCache>
                <c:ptCount val="1"/>
                <c:pt idx="0">
                  <c:v>0.230423581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Sheet4!$D$2:$D$56</c:f>
              <c:numCache>
                <c:formatCode>General</c:formatCode>
                <c:ptCount val="55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  <c:pt idx="12">
                  <c:v>169</c:v>
                </c:pt>
                <c:pt idx="13">
                  <c:v>196</c:v>
                </c:pt>
                <c:pt idx="14">
                  <c:v>225</c:v>
                </c:pt>
                <c:pt idx="15">
                  <c:v>256</c:v>
                </c:pt>
                <c:pt idx="16">
                  <c:v>289</c:v>
                </c:pt>
                <c:pt idx="17">
                  <c:v>324</c:v>
                </c:pt>
                <c:pt idx="18">
                  <c:v>361</c:v>
                </c:pt>
                <c:pt idx="19">
                  <c:v>400</c:v>
                </c:pt>
                <c:pt idx="20">
                  <c:v>441</c:v>
                </c:pt>
                <c:pt idx="21">
                  <c:v>484</c:v>
                </c:pt>
                <c:pt idx="22">
                  <c:v>529</c:v>
                </c:pt>
                <c:pt idx="23">
                  <c:v>576</c:v>
                </c:pt>
                <c:pt idx="24">
                  <c:v>625</c:v>
                </c:pt>
                <c:pt idx="25">
                  <c:v>676</c:v>
                </c:pt>
                <c:pt idx="26">
                  <c:v>729</c:v>
                </c:pt>
                <c:pt idx="27">
                  <c:v>784</c:v>
                </c:pt>
                <c:pt idx="28">
                  <c:v>841</c:v>
                </c:pt>
                <c:pt idx="29">
                  <c:v>900</c:v>
                </c:pt>
                <c:pt idx="30">
                  <c:v>961</c:v>
                </c:pt>
                <c:pt idx="31">
                  <c:v>1024</c:v>
                </c:pt>
                <c:pt idx="32">
                  <c:v>1089</c:v>
                </c:pt>
                <c:pt idx="33">
                  <c:v>1156</c:v>
                </c:pt>
                <c:pt idx="34">
                  <c:v>1225</c:v>
                </c:pt>
                <c:pt idx="35">
                  <c:v>1296</c:v>
                </c:pt>
                <c:pt idx="36">
                  <c:v>1369</c:v>
                </c:pt>
                <c:pt idx="37">
                  <c:v>1444</c:v>
                </c:pt>
                <c:pt idx="38">
                  <c:v>1521</c:v>
                </c:pt>
                <c:pt idx="39">
                  <c:v>1600</c:v>
                </c:pt>
                <c:pt idx="40">
                  <c:v>1681</c:v>
                </c:pt>
                <c:pt idx="41">
                  <c:v>1764</c:v>
                </c:pt>
                <c:pt idx="42">
                  <c:v>1849</c:v>
                </c:pt>
                <c:pt idx="43">
                  <c:v>1936</c:v>
                </c:pt>
                <c:pt idx="44">
                  <c:v>2025</c:v>
                </c:pt>
                <c:pt idx="45">
                  <c:v>2116</c:v>
                </c:pt>
                <c:pt idx="46">
                  <c:v>2209</c:v>
                </c:pt>
                <c:pt idx="47">
                  <c:v>2304</c:v>
                </c:pt>
                <c:pt idx="48">
                  <c:v>2401</c:v>
                </c:pt>
                <c:pt idx="49">
                  <c:v>2500</c:v>
                </c:pt>
                <c:pt idx="50">
                  <c:v>2601</c:v>
                </c:pt>
                <c:pt idx="51">
                  <c:v>2704</c:v>
                </c:pt>
                <c:pt idx="52">
                  <c:v>2809</c:v>
                </c:pt>
                <c:pt idx="53">
                  <c:v>2916</c:v>
                </c:pt>
                <c:pt idx="54">
                  <c:v>3025</c:v>
                </c:pt>
              </c:numCache>
            </c:numRef>
          </c:xVal>
          <c:yVal>
            <c:numRef>
              <c:f>Sheet4!$F$2:$F$56</c:f>
              <c:numCache>
                <c:formatCode>General</c:formatCode>
                <c:ptCount val="55"/>
                <c:pt idx="0">
                  <c:v>0.1819662302307824</c:v>
                </c:pt>
                <c:pt idx="1">
                  <c:v>0.13180147010685717</c:v>
                </c:pt>
                <c:pt idx="2">
                  <c:v>7.9929300131239001E-2</c:v>
                </c:pt>
                <c:pt idx="3">
                  <c:v>2.6349720303927793E-2</c:v>
                </c:pt>
                <c:pt idx="4">
                  <c:v>-2.8937269375076347E-2</c:v>
                </c:pt>
                <c:pt idx="5">
                  <c:v>0.16406833109422647</c:v>
                </c:pt>
                <c:pt idx="6">
                  <c:v>0.10536652171183636</c:v>
                </c:pt>
                <c:pt idx="7">
                  <c:v>4.4957302477753203E-2</c:v>
                </c:pt>
                <c:pt idx="8">
                  <c:v>-1.7159326608022996E-2</c:v>
                </c:pt>
                <c:pt idx="9">
                  <c:v>-8.0983365545491903E-2</c:v>
                </c:pt>
                <c:pt idx="10">
                  <c:v>3.4851856653457247E-3</c:v>
                </c:pt>
                <c:pt idx="11">
                  <c:v>-6.3753672975509268E-2</c:v>
                </c:pt>
                <c:pt idx="12">
                  <c:v>-3.2699941468057325E-2</c:v>
                </c:pt>
                <c:pt idx="13">
                  <c:v>-0.10335361981229818</c:v>
                </c:pt>
                <c:pt idx="14">
                  <c:v>-0.17571470800823241</c:v>
                </c:pt>
                <c:pt idx="15">
                  <c:v>-0.24978320605585935</c:v>
                </c:pt>
                <c:pt idx="16">
                  <c:v>-0.17555911395517954</c:v>
                </c:pt>
                <c:pt idx="17">
                  <c:v>-5.3042431706192161E-2</c:v>
                </c:pt>
                <c:pt idx="18">
                  <c:v>-0.13223315930889834</c:v>
                </c:pt>
                <c:pt idx="19">
                  <c:v>-0.21313129676329723</c:v>
                </c:pt>
                <c:pt idx="20">
                  <c:v>-0.29573684406938927</c:v>
                </c:pt>
                <c:pt idx="21">
                  <c:v>-0.38004980122717402</c:v>
                </c:pt>
                <c:pt idx="22">
                  <c:v>-0.46607016823665193</c:v>
                </c:pt>
                <c:pt idx="23">
                  <c:v>-0.15379794509782307</c:v>
                </c:pt>
                <c:pt idx="24">
                  <c:v>-0.14323313181068675</c:v>
                </c:pt>
                <c:pt idx="25">
                  <c:v>-0.23437572837524367</c:v>
                </c:pt>
                <c:pt idx="26">
                  <c:v>-0.32722573479149375</c:v>
                </c:pt>
                <c:pt idx="27">
                  <c:v>0.12821684894056329</c:v>
                </c:pt>
                <c:pt idx="28">
                  <c:v>0.28195202282092735</c:v>
                </c:pt>
                <c:pt idx="29">
                  <c:v>0.38397978684959888</c:v>
                </c:pt>
                <c:pt idx="30">
                  <c:v>0.53430014102657708</c:v>
                </c:pt>
                <c:pt idx="31">
                  <c:v>0.43291308535186213</c:v>
                </c:pt>
                <c:pt idx="32">
                  <c:v>0.32981861982545446</c:v>
                </c:pt>
                <c:pt idx="33">
                  <c:v>0.22501674444735364</c:v>
                </c:pt>
                <c:pt idx="34">
                  <c:v>0.11850745921755967</c:v>
                </c:pt>
                <c:pt idx="35">
                  <c:v>1.0290764136072994E-2</c:v>
                </c:pt>
                <c:pt idx="36">
                  <c:v>-9.963334079710684E-2</c:v>
                </c:pt>
                <c:pt idx="37">
                  <c:v>-0.21126485558197938</c:v>
                </c:pt>
                <c:pt idx="38">
                  <c:v>-0.32460378021854508</c:v>
                </c:pt>
                <c:pt idx="39">
                  <c:v>1.0349885293195804E-2</c:v>
                </c:pt>
                <c:pt idx="40">
                  <c:v>0.34359614095324442</c:v>
                </c:pt>
                <c:pt idx="41">
                  <c:v>0.22513498676159927</c:v>
                </c:pt>
                <c:pt idx="42">
                  <c:v>0.1049664227182614</c:v>
                </c:pt>
                <c:pt idx="43">
                  <c:v>-1.6909551176768289E-2</c:v>
                </c:pt>
                <c:pt idx="44">
                  <c:v>-0.14049293492349246</c:v>
                </c:pt>
                <c:pt idx="45">
                  <c:v>0.23421627147809154</c:v>
                </c:pt>
                <c:pt idx="46">
                  <c:v>0.50721806802798142</c:v>
                </c:pt>
                <c:pt idx="47">
                  <c:v>0.37851245472617912</c:v>
                </c:pt>
                <c:pt idx="48">
                  <c:v>0.24809943157268322</c:v>
                </c:pt>
                <c:pt idx="49">
                  <c:v>0.11597899856749549</c:v>
                </c:pt>
                <c:pt idx="50">
                  <c:v>-1.7848844289386712E-2</c:v>
                </c:pt>
                <c:pt idx="51">
                  <c:v>-0.15338409699796074</c:v>
                </c:pt>
                <c:pt idx="52">
                  <c:v>-0.29062675955822925</c:v>
                </c:pt>
                <c:pt idx="53">
                  <c:v>-0.42957683197018959</c:v>
                </c:pt>
                <c:pt idx="54">
                  <c:v>-0.57023431423384263</c:v>
                </c:pt>
              </c:numCache>
            </c:numRef>
          </c:yVal>
        </c:ser>
        <c:axId val="153712896"/>
        <c:axId val="155304704"/>
      </c:scatterChart>
      <c:valAx>
        <c:axId val="153712896"/>
        <c:scaling>
          <c:orientation val="minMax"/>
          <c:max val="3600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Yr*Yr</a:t>
                </a:r>
              </a:p>
            </c:rich>
          </c:tx>
          <c:layout>
            <c:manualLayout>
              <c:xMode val="edge"/>
              <c:yMode val="edge"/>
              <c:x val="0.50277469478357384"/>
              <c:y val="0.947797716150081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04704"/>
        <c:crossesAt val="0"/>
        <c:crossBetween val="midCat"/>
        <c:majorUnit val="600"/>
      </c:valAx>
      <c:valAx>
        <c:axId val="155304704"/>
        <c:scaling>
          <c:orientation val="minMax"/>
          <c:max val="0.60000000000000009"/>
          <c:min val="-0.60000000000000009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Resid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5350734094616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712896"/>
        <c:crossesAt val="0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987791342952276"/>
          <c:y val="4.2414355628058731E-2"/>
          <c:w val="0.86348501664816868"/>
          <c:h val="0.81566068515497558"/>
        </c:manualLayout>
      </c:layout>
      <c:scatterChart>
        <c:scatterStyle val="lineMarker"/>
        <c:ser>
          <c:idx val="0"/>
          <c:order val="0"/>
          <c:tx>
            <c:strRef>
              <c:f>Minimum_WageVsYrData!$B$1</c:f>
              <c:strCache>
                <c:ptCount val="1"/>
                <c:pt idx="0">
                  <c:v>Minimum_Wage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Minimum_WageVsYrData!$A$2:$A$57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</c:numCache>
            </c:numRef>
          </c:xVal>
          <c:yVal>
            <c:numRef>
              <c:f>Minimum_WageVsYrData!$B$2:$B$57</c:f>
              <c:numCache>
                <c:formatCode>General</c:formatCode>
                <c:ptCount val="56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1.1499999999999999</c:v>
                </c:pt>
                <c:pt idx="12">
                  <c:v>1.1499999999999999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1.4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2</c:v>
                </c:pt>
                <c:pt idx="25">
                  <c:v>2.1</c:v>
                </c:pt>
                <c:pt idx="26">
                  <c:v>2.1</c:v>
                </c:pt>
                <c:pt idx="27">
                  <c:v>2.1</c:v>
                </c:pt>
                <c:pt idx="28">
                  <c:v>2.65</c:v>
                </c:pt>
                <c:pt idx="29">
                  <c:v>2.9</c:v>
                </c:pt>
                <c:pt idx="30">
                  <c:v>3.1</c:v>
                </c:pt>
                <c:pt idx="31">
                  <c:v>3.35</c:v>
                </c:pt>
                <c:pt idx="32">
                  <c:v>3.35</c:v>
                </c:pt>
                <c:pt idx="33">
                  <c:v>3.35</c:v>
                </c:pt>
                <c:pt idx="34">
                  <c:v>3.35</c:v>
                </c:pt>
                <c:pt idx="35">
                  <c:v>3.35</c:v>
                </c:pt>
                <c:pt idx="36">
                  <c:v>3.35</c:v>
                </c:pt>
                <c:pt idx="37">
                  <c:v>3.35</c:v>
                </c:pt>
                <c:pt idx="38">
                  <c:v>3.35</c:v>
                </c:pt>
                <c:pt idx="39">
                  <c:v>3.35</c:v>
                </c:pt>
                <c:pt idx="40">
                  <c:v>3.8</c:v>
                </c:pt>
                <c:pt idx="41">
                  <c:v>4.25</c:v>
                </c:pt>
                <c:pt idx="42">
                  <c:v>4.25</c:v>
                </c:pt>
                <c:pt idx="43">
                  <c:v>4.25</c:v>
                </c:pt>
                <c:pt idx="44">
                  <c:v>4.25</c:v>
                </c:pt>
                <c:pt idx="45">
                  <c:v>4.25</c:v>
                </c:pt>
                <c:pt idx="46">
                  <c:v>4.75</c:v>
                </c:pt>
                <c:pt idx="47">
                  <c:v>5.15</c:v>
                </c:pt>
                <c:pt idx="48">
                  <c:v>5.15</c:v>
                </c:pt>
                <c:pt idx="49">
                  <c:v>5.15</c:v>
                </c:pt>
                <c:pt idx="50">
                  <c:v>5.15</c:v>
                </c:pt>
                <c:pt idx="51">
                  <c:v>5.15</c:v>
                </c:pt>
                <c:pt idx="52">
                  <c:v>5.15</c:v>
                </c:pt>
                <c:pt idx="53">
                  <c:v>5.15</c:v>
                </c:pt>
                <c:pt idx="54">
                  <c:v>5.15</c:v>
                </c:pt>
                <c:pt idx="55">
                  <c:v>5.15</c:v>
                </c:pt>
              </c:numCache>
            </c:numRef>
          </c:yVal>
        </c:ser>
        <c:axId val="153133440"/>
        <c:axId val="153135744"/>
      </c:scatterChart>
      <c:valAx>
        <c:axId val="153133440"/>
        <c:scaling>
          <c:orientation val="minMax"/>
          <c:max val="60"/>
          <c:min val="0"/>
        </c:scaling>
        <c:axPos val="b"/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Years since 1950</a:t>
                </a:r>
              </a:p>
            </c:rich>
          </c:tx>
          <c:layout>
            <c:manualLayout>
              <c:xMode val="edge"/>
              <c:yMode val="edge"/>
              <c:x val="0.45615982241953384"/>
              <c:y val="0.9298531810766721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35744"/>
        <c:crossesAt val="0.75"/>
        <c:crossBetween val="midCat"/>
        <c:majorUnit val="10"/>
      </c:valAx>
      <c:valAx>
        <c:axId val="153135744"/>
        <c:scaling>
          <c:orientation val="minMax"/>
          <c:max val="5.25"/>
          <c:min val="0.75"/>
        </c:scaling>
        <c:axPos val="l"/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Minimum_Wage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344208809135399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33440"/>
        <c:crossesAt val="0"/>
        <c:crossBetween val="midCat"/>
        <c:majorUnit val="0.75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orientation="landscape" horizontalDpi="4294967293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0.73175</cdr:x>
      <cdr:y>0.0105</cdr:y>
    </cdr:from>
    <cdr:to>
      <cdr:x>0.9485</cdr:x>
      <cdr:y>0.05125</cdr:y>
    </cdr:to>
    <cdr:sp macro="" textlink="">
      <cdr:nvSpPr>
        <cdr:cNvPr id="3073" name="CorrBox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9897" y="61308"/>
          <a:ext cx="1860154" cy="237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25" b="0" i="0" u="none" strike="noStrike" baseline="0">
              <a:solidFill>
                <a:srgbClr val="000000"/>
              </a:solidFill>
              <a:latin typeface="Arial"/>
              <a:cs typeface="Arial"/>
            </a:rPr>
            <a:t>Correlation = 0.979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/>
  </sheetViews>
  <sheetFormatPr defaultRowHeight="12.75"/>
  <cols>
    <col min="2" max="2" width="14.5703125" bestFit="1" customWidth="1"/>
    <col min="5" max="5" width="5.7109375" customWidth="1"/>
    <col min="6" max="7" width="12.7109375" customWidth="1"/>
  </cols>
  <sheetData>
    <row r="1" spans="1:7">
      <c r="A1" s="1" t="s">
        <v>0</v>
      </c>
      <c r="B1" s="1" t="s">
        <v>1</v>
      </c>
      <c r="C1" s="4" t="s">
        <v>3</v>
      </c>
      <c r="D1" s="4" t="s">
        <v>2</v>
      </c>
      <c r="E1" s="4"/>
      <c r="F1" s="4" t="s">
        <v>26</v>
      </c>
      <c r="G1" s="4" t="s">
        <v>27</v>
      </c>
    </row>
    <row r="2" spans="1:7">
      <c r="A2" s="2">
        <v>1950</v>
      </c>
      <c r="B2" s="3">
        <v>0.75</v>
      </c>
      <c r="C2">
        <f>A2-1950</f>
        <v>0</v>
      </c>
      <c r="D2">
        <f>C2*C2</f>
        <v>0</v>
      </c>
      <c r="F2" s="8">
        <v>0.51957641949698541</v>
      </c>
      <c r="G2" s="8">
        <v>0.23042358050301459</v>
      </c>
    </row>
    <row r="3" spans="1:7">
      <c r="A3" s="2">
        <v>1951</v>
      </c>
      <c r="B3" s="3">
        <v>0.75</v>
      </c>
      <c r="C3">
        <f t="shared" ref="C3:C57" si="0">A3-1950</f>
        <v>1</v>
      </c>
      <c r="D3">
        <f t="shared" ref="D3:D57" si="1">C3*C3</f>
        <v>1</v>
      </c>
      <c r="F3" s="8">
        <v>0.5680337697692176</v>
      </c>
      <c r="G3" s="8">
        <v>0.1819662302307824</v>
      </c>
    </row>
    <row r="4" spans="1:7">
      <c r="A4" s="2">
        <v>1952</v>
      </c>
      <c r="B4" s="3">
        <v>0.75</v>
      </c>
      <c r="C4">
        <f t="shared" si="0"/>
        <v>2</v>
      </c>
      <c r="D4">
        <f t="shared" si="1"/>
        <v>4</v>
      </c>
      <c r="F4" s="8">
        <v>0.61819852989314283</v>
      </c>
      <c r="G4" s="8">
        <v>0.13180147010685717</v>
      </c>
    </row>
    <row r="5" spans="1:7">
      <c r="A5" s="2">
        <v>1953</v>
      </c>
      <c r="B5" s="3">
        <v>0.75</v>
      </c>
      <c r="C5">
        <f t="shared" si="0"/>
        <v>3</v>
      </c>
      <c r="D5">
        <f t="shared" si="1"/>
        <v>9</v>
      </c>
      <c r="F5" s="8">
        <v>0.670070699868761</v>
      </c>
      <c r="G5" s="8">
        <v>7.9929300131239001E-2</v>
      </c>
    </row>
    <row r="6" spans="1:7">
      <c r="A6" s="2">
        <v>1954</v>
      </c>
      <c r="B6" s="3">
        <v>0.75</v>
      </c>
      <c r="C6">
        <f t="shared" si="0"/>
        <v>4</v>
      </c>
      <c r="D6">
        <f t="shared" si="1"/>
        <v>16</v>
      </c>
      <c r="F6" s="8">
        <v>0.72365027969607221</v>
      </c>
      <c r="G6" s="8">
        <v>2.6349720303927793E-2</v>
      </c>
    </row>
    <row r="7" spans="1:7">
      <c r="A7" s="2">
        <v>1955</v>
      </c>
      <c r="B7" s="3">
        <v>0.75</v>
      </c>
      <c r="C7">
        <f t="shared" si="0"/>
        <v>5</v>
      </c>
      <c r="D7">
        <f t="shared" si="1"/>
        <v>25</v>
      </c>
      <c r="F7" s="8">
        <v>0.77893726937507635</v>
      </c>
      <c r="G7" s="8">
        <v>-2.8937269375076347E-2</v>
      </c>
    </row>
    <row r="8" spans="1:7">
      <c r="A8" s="2">
        <v>1956</v>
      </c>
      <c r="B8" s="3">
        <v>1</v>
      </c>
      <c r="C8">
        <f t="shared" si="0"/>
        <v>6</v>
      </c>
      <c r="D8">
        <f t="shared" si="1"/>
        <v>36</v>
      </c>
      <c r="F8" s="8">
        <v>0.83593166890577353</v>
      </c>
      <c r="G8" s="8">
        <v>0.16406833109422647</v>
      </c>
    </row>
    <row r="9" spans="1:7">
      <c r="A9" s="2">
        <v>1957</v>
      </c>
      <c r="B9" s="3">
        <v>1</v>
      </c>
      <c r="C9">
        <f t="shared" si="0"/>
        <v>7</v>
      </c>
      <c r="D9">
        <f t="shared" si="1"/>
        <v>49</v>
      </c>
      <c r="F9" s="8">
        <v>0.89463347828816364</v>
      </c>
      <c r="G9" s="8">
        <v>0.10536652171183636</v>
      </c>
    </row>
    <row r="10" spans="1:7">
      <c r="A10" s="2">
        <v>1958</v>
      </c>
      <c r="B10" s="3">
        <v>1</v>
      </c>
      <c r="C10">
        <f t="shared" si="0"/>
        <v>8</v>
      </c>
      <c r="D10">
        <f t="shared" si="1"/>
        <v>64</v>
      </c>
      <c r="F10" s="8">
        <v>0.9550426975222468</v>
      </c>
      <c r="G10" s="8">
        <v>4.4957302477753203E-2</v>
      </c>
    </row>
    <row r="11" spans="1:7">
      <c r="A11" s="2">
        <v>1959</v>
      </c>
      <c r="B11" s="3">
        <v>1</v>
      </c>
      <c r="C11">
        <f t="shared" si="0"/>
        <v>9</v>
      </c>
      <c r="D11">
        <f t="shared" si="1"/>
        <v>81</v>
      </c>
      <c r="F11" s="8">
        <v>1.017159326608023</v>
      </c>
      <c r="G11" s="8">
        <v>-1.7159326608022996E-2</v>
      </c>
    </row>
    <row r="12" spans="1:7">
      <c r="A12" s="2">
        <v>1960</v>
      </c>
      <c r="B12" s="3">
        <v>1</v>
      </c>
      <c r="C12">
        <f t="shared" si="0"/>
        <v>10</v>
      </c>
      <c r="D12">
        <f t="shared" si="1"/>
        <v>100</v>
      </c>
      <c r="F12" s="8">
        <v>1.0809833655454919</v>
      </c>
      <c r="G12" s="8">
        <v>-8.0983365545491903E-2</v>
      </c>
    </row>
    <row r="13" spans="1:7">
      <c r="A13" s="2">
        <v>1961</v>
      </c>
      <c r="B13" s="3">
        <v>1.1499999999999999</v>
      </c>
      <c r="C13">
        <f t="shared" si="0"/>
        <v>11</v>
      </c>
      <c r="D13">
        <f t="shared" si="1"/>
        <v>121</v>
      </c>
      <c r="F13" s="8">
        <v>1.1465148143346542</v>
      </c>
      <c r="G13" s="8">
        <v>3.4851856653457247E-3</v>
      </c>
    </row>
    <row r="14" spans="1:7">
      <c r="A14" s="2">
        <v>1962</v>
      </c>
      <c r="B14" s="3">
        <v>1.1499999999999999</v>
      </c>
      <c r="C14">
        <f t="shared" si="0"/>
        <v>12</v>
      </c>
      <c r="D14">
        <f t="shared" si="1"/>
        <v>144</v>
      </c>
      <c r="F14" s="8">
        <v>1.2137536729755092</v>
      </c>
      <c r="G14" s="8">
        <v>-6.3753672975509268E-2</v>
      </c>
    </row>
    <row r="15" spans="1:7">
      <c r="A15" s="2">
        <v>1963</v>
      </c>
      <c r="B15" s="3">
        <v>1.25</v>
      </c>
      <c r="C15">
        <f t="shared" si="0"/>
        <v>13</v>
      </c>
      <c r="D15">
        <f t="shared" si="1"/>
        <v>169</v>
      </c>
      <c r="F15" s="8">
        <v>1.2826999414680573</v>
      </c>
      <c r="G15" s="8">
        <v>-3.2699941468057325E-2</v>
      </c>
    </row>
    <row r="16" spans="1:7">
      <c r="A16" s="2">
        <v>1964</v>
      </c>
      <c r="B16" s="3">
        <v>1.25</v>
      </c>
      <c r="C16">
        <f t="shared" si="0"/>
        <v>14</v>
      </c>
      <c r="D16">
        <f t="shared" si="1"/>
        <v>196</v>
      </c>
      <c r="F16" s="8">
        <v>1.3533536198122982</v>
      </c>
      <c r="G16" s="8">
        <v>-0.10335361981229818</v>
      </c>
    </row>
    <row r="17" spans="1:7">
      <c r="A17" s="2">
        <v>1965</v>
      </c>
      <c r="B17" s="3">
        <v>1.25</v>
      </c>
      <c r="C17">
        <f t="shared" si="0"/>
        <v>15</v>
      </c>
      <c r="D17">
        <f t="shared" si="1"/>
        <v>225</v>
      </c>
      <c r="F17" s="8">
        <v>1.4257147080082324</v>
      </c>
      <c r="G17" s="8">
        <v>-0.17571470800823241</v>
      </c>
    </row>
    <row r="18" spans="1:7">
      <c r="A18" s="2">
        <v>1966</v>
      </c>
      <c r="B18" s="3">
        <v>1.25</v>
      </c>
      <c r="C18">
        <f t="shared" si="0"/>
        <v>16</v>
      </c>
      <c r="D18">
        <f t="shared" si="1"/>
        <v>256</v>
      </c>
      <c r="F18" s="8">
        <v>1.4997832060558594</v>
      </c>
      <c r="G18" s="8">
        <v>-0.24978320605585935</v>
      </c>
    </row>
    <row r="19" spans="1:7">
      <c r="A19" s="2">
        <v>1967</v>
      </c>
      <c r="B19" s="3">
        <v>1.4</v>
      </c>
      <c r="C19">
        <f t="shared" si="0"/>
        <v>17</v>
      </c>
      <c r="D19">
        <f t="shared" si="1"/>
        <v>289</v>
      </c>
      <c r="F19" s="8">
        <v>1.5755591139551794</v>
      </c>
      <c r="G19" s="8">
        <v>-0.17555911395517954</v>
      </c>
    </row>
    <row r="20" spans="1:7">
      <c r="A20" s="2">
        <v>1968</v>
      </c>
      <c r="B20" s="3">
        <v>1.6</v>
      </c>
      <c r="C20">
        <f t="shared" si="0"/>
        <v>18</v>
      </c>
      <c r="D20">
        <f t="shared" si="1"/>
        <v>324</v>
      </c>
      <c r="F20" s="8">
        <v>1.6530424317061923</v>
      </c>
      <c r="G20" s="8">
        <v>-5.3042431706192161E-2</v>
      </c>
    </row>
    <row r="21" spans="1:7">
      <c r="A21" s="2">
        <v>1969</v>
      </c>
      <c r="B21" s="3">
        <v>1.6</v>
      </c>
      <c r="C21">
        <f t="shared" si="0"/>
        <v>19</v>
      </c>
      <c r="D21">
        <f t="shared" si="1"/>
        <v>361</v>
      </c>
      <c r="F21" s="8">
        <v>1.7322331593088984</v>
      </c>
      <c r="G21" s="8">
        <v>-0.13223315930889834</v>
      </c>
    </row>
    <row r="22" spans="1:7">
      <c r="A22" s="2">
        <v>1970</v>
      </c>
      <c r="B22" s="3">
        <v>1.6</v>
      </c>
      <c r="C22">
        <f t="shared" si="0"/>
        <v>20</v>
      </c>
      <c r="D22">
        <f t="shared" si="1"/>
        <v>400</v>
      </c>
      <c r="F22" s="8">
        <v>1.8131312967632973</v>
      </c>
      <c r="G22" s="8">
        <v>-0.21313129676329723</v>
      </c>
    </row>
    <row r="23" spans="1:7">
      <c r="A23" s="2">
        <v>1971</v>
      </c>
      <c r="B23" s="3">
        <v>1.6</v>
      </c>
      <c r="C23">
        <f t="shared" si="0"/>
        <v>21</v>
      </c>
      <c r="D23">
        <f t="shared" si="1"/>
        <v>441</v>
      </c>
      <c r="F23" s="8">
        <v>1.8957368440693894</v>
      </c>
      <c r="G23" s="8">
        <v>-0.29573684406938927</v>
      </c>
    </row>
    <row r="24" spans="1:7">
      <c r="A24" s="2">
        <v>1972</v>
      </c>
      <c r="B24" s="3">
        <v>1.6</v>
      </c>
      <c r="C24">
        <f t="shared" si="0"/>
        <v>22</v>
      </c>
      <c r="D24">
        <f t="shared" si="1"/>
        <v>484</v>
      </c>
      <c r="F24" s="8">
        <v>1.9800498012271741</v>
      </c>
      <c r="G24" s="8">
        <v>-0.38004980122717402</v>
      </c>
    </row>
    <row r="25" spans="1:7">
      <c r="A25" s="2">
        <v>1973</v>
      </c>
      <c r="B25" s="3">
        <v>1.6</v>
      </c>
      <c r="C25">
        <f t="shared" si="0"/>
        <v>23</v>
      </c>
      <c r="D25">
        <f t="shared" si="1"/>
        <v>529</v>
      </c>
      <c r="F25" s="8">
        <v>2.066070168236652</v>
      </c>
      <c r="G25" s="8">
        <v>-0.46607016823665193</v>
      </c>
    </row>
    <row r="26" spans="1:7">
      <c r="A26" s="2">
        <v>1974</v>
      </c>
      <c r="B26" s="3">
        <v>2</v>
      </c>
      <c r="C26">
        <f t="shared" si="0"/>
        <v>24</v>
      </c>
      <c r="D26">
        <f t="shared" si="1"/>
        <v>576</v>
      </c>
      <c r="F26" s="8">
        <v>2.1537979450978231</v>
      </c>
      <c r="G26" s="8">
        <v>-0.15379794509782307</v>
      </c>
    </row>
    <row r="27" spans="1:7">
      <c r="A27" s="2">
        <v>1975</v>
      </c>
      <c r="B27" s="3">
        <v>2.1</v>
      </c>
      <c r="C27">
        <f t="shared" si="0"/>
        <v>25</v>
      </c>
      <c r="D27">
        <f t="shared" si="1"/>
        <v>625</v>
      </c>
      <c r="F27" s="8">
        <v>2.2432331318106868</v>
      </c>
      <c r="G27" s="8">
        <v>-0.14323313181068675</v>
      </c>
    </row>
    <row r="28" spans="1:7">
      <c r="A28" s="2">
        <v>1976</v>
      </c>
      <c r="B28" s="3">
        <v>2.1</v>
      </c>
      <c r="C28">
        <f t="shared" si="0"/>
        <v>26</v>
      </c>
      <c r="D28">
        <f t="shared" si="1"/>
        <v>676</v>
      </c>
      <c r="F28" s="8">
        <v>2.3343757283752438</v>
      </c>
      <c r="G28" s="8">
        <v>-0.23437572837524367</v>
      </c>
    </row>
    <row r="29" spans="1:7">
      <c r="A29" s="2">
        <v>1977</v>
      </c>
      <c r="B29" s="3">
        <v>2.1</v>
      </c>
      <c r="C29">
        <f t="shared" si="0"/>
        <v>27</v>
      </c>
      <c r="D29">
        <f t="shared" si="1"/>
        <v>729</v>
      </c>
      <c r="F29" s="8">
        <v>2.4272257347914938</v>
      </c>
      <c r="G29" s="8">
        <v>-0.32722573479149375</v>
      </c>
    </row>
    <row r="30" spans="1:7">
      <c r="A30" s="2">
        <v>1978</v>
      </c>
      <c r="B30" s="3">
        <v>2.65</v>
      </c>
      <c r="C30">
        <f t="shared" si="0"/>
        <v>28</v>
      </c>
      <c r="D30">
        <f t="shared" si="1"/>
        <v>784</v>
      </c>
      <c r="F30" s="8">
        <v>2.5217831510594366</v>
      </c>
      <c r="G30" s="8">
        <v>0.12821684894056329</v>
      </c>
    </row>
    <row r="31" spans="1:7">
      <c r="A31" s="2">
        <v>1979</v>
      </c>
      <c r="B31" s="3">
        <v>2.9</v>
      </c>
      <c r="C31">
        <f t="shared" si="0"/>
        <v>29</v>
      </c>
      <c r="D31">
        <f t="shared" si="1"/>
        <v>841</v>
      </c>
      <c r="F31" s="8">
        <v>2.6180479771790726</v>
      </c>
      <c r="G31" s="8">
        <v>0.28195202282092735</v>
      </c>
    </row>
    <row r="32" spans="1:7">
      <c r="A32" s="2">
        <v>1980</v>
      </c>
      <c r="B32" s="3">
        <v>3.1</v>
      </c>
      <c r="C32">
        <f t="shared" si="0"/>
        <v>30</v>
      </c>
      <c r="D32">
        <f t="shared" si="1"/>
        <v>900</v>
      </c>
      <c r="F32" s="8">
        <v>2.7160202131504012</v>
      </c>
      <c r="G32" s="8">
        <v>0.38397978684959888</v>
      </c>
    </row>
    <row r="33" spans="1:7">
      <c r="A33" s="2">
        <v>1981</v>
      </c>
      <c r="B33" s="3">
        <v>3.35</v>
      </c>
      <c r="C33">
        <f t="shared" si="0"/>
        <v>31</v>
      </c>
      <c r="D33">
        <f t="shared" si="1"/>
        <v>961</v>
      </c>
      <c r="F33" s="8">
        <v>2.815699858973423</v>
      </c>
      <c r="G33" s="8">
        <v>0.53430014102657708</v>
      </c>
    </row>
    <row r="34" spans="1:7">
      <c r="A34" s="2">
        <v>1982</v>
      </c>
      <c r="B34" s="3">
        <v>3.35</v>
      </c>
      <c r="C34">
        <f t="shared" si="0"/>
        <v>32</v>
      </c>
      <c r="D34">
        <f t="shared" si="1"/>
        <v>1024</v>
      </c>
      <c r="F34" s="8">
        <v>2.917086914648138</v>
      </c>
      <c r="G34" s="8">
        <v>0.43291308535186213</v>
      </c>
    </row>
    <row r="35" spans="1:7">
      <c r="A35" s="2">
        <v>1983</v>
      </c>
      <c r="B35" s="3">
        <v>3.35</v>
      </c>
      <c r="C35">
        <f t="shared" si="0"/>
        <v>33</v>
      </c>
      <c r="D35">
        <f t="shared" si="1"/>
        <v>1089</v>
      </c>
      <c r="F35" s="8">
        <v>3.0201813801745456</v>
      </c>
      <c r="G35" s="8">
        <v>0.32981861982545446</v>
      </c>
    </row>
    <row r="36" spans="1:7">
      <c r="A36" s="2">
        <v>1984</v>
      </c>
      <c r="B36" s="3">
        <v>3.35</v>
      </c>
      <c r="C36">
        <f t="shared" si="0"/>
        <v>34</v>
      </c>
      <c r="D36">
        <f t="shared" si="1"/>
        <v>1156</v>
      </c>
      <c r="F36" s="8">
        <v>3.1249832555526464</v>
      </c>
      <c r="G36" s="8">
        <v>0.22501674444735364</v>
      </c>
    </row>
    <row r="37" spans="1:7">
      <c r="A37" s="2">
        <v>1985</v>
      </c>
      <c r="B37" s="3">
        <v>3.35</v>
      </c>
      <c r="C37">
        <f t="shared" si="0"/>
        <v>35</v>
      </c>
      <c r="D37">
        <f t="shared" si="1"/>
        <v>1225</v>
      </c>
      <c r="F37" s="8">
        <v>3.2314925407824404</v>
      </c>
      <c r="G37" s="8">
        <v>0.11850745921755967</v>
      </c>
    </row>
    <row r="38" spans="1:7">
      <c r="A38" s="2">
        <v>1986</v>
      </c>
      <c r="B38" s="3">
        <v>3.35</v>
      </c>
      <c r="C38">
        <f t="shared" si="0"/>
        <v>36</v>
      </c>
      <c r="D38">
        <f t="shared" si="1"/>
        <v>1296</v>
      </c>
      <c r="F38" s="8">
        <v>3.3397092358639271</v>
      </c>
      <c r="G38" s="8">
        <v>1.0290764136072994E-2</v>
      </c>
    </row>
    <row r="39" spans="1:7">
      <c r="A39" s="2">
        <v>1987</v>
      </c>
      <c r="B39" s="3">
        <v>3.35</v>
      </c>
      <c r="C39">
        <f t="shared" si="0"/>
        <v>37</v>
      </c>
      <c r="D39">
        <f t="shared" si="1"/>
        <v>1369</v>
      </c>
      <c r="F39" s="8">
        <v>3.4496333407971069</v>
      </c>
      <c r="G39" s="8">
        <v>-9.963334079710684E-2</v>
      </c>
    </row>
    <row r="40" spans="1:7">
      <c r="A40" s="2">
        <v>1988</v>
      </c>
      <c r="B40" s="3">
        <v>3.35</v>
      </c>
      <c r="C40">
        <f t="shared" si="0"/>
        <v>38</v>
      </c>
      <c r="D40">
        <f t="shared" si="1"/>
        <v>1444</v>
      </c>
      <c r="F40" s="8">
        <v>3.5612648555819795</v>
      </c>
      <c r="G40" s="8">
        <v>-0.21126485558197938</v>
      </c>
    </row>
    <row r="41" spans="1:7">
      <c r="A41" s="2">
        <v>1989</v>
      </c>
      <c r="B41" s="3">
        <v>3.35</v>
      </c>
      <c r="C41">
        <f t="shared" si="0"/>
        <v>39</v>
      </c>
      <c r="D41">
        <f t="shared" si="1"/>
        <v>1521</v>
      </c>
      <c r="F41" s="8">
        <v>3.6746037802185452</v>
      </c>
      <c r="G41" s="8">
        <v>-0.32460378021854508</v>
      </c>
    </row>
    <row r="42" spans="1:7">
      <c r="A42" s="2">
        <v>1990</v>
      </c>
      <c r="B42" s="3">
        <v>3.8</v>
      </c>
      <c r="C42">
        <f t="shared" si="0"/>
        <v>40</v>
      </c>
      <c r="D42">
        <f t="shared" si="1"/>
        <v>1600</v>
      </c>
      <c r="F42" s="8">
        <v>3.789650114706804</v>
      </c>
      <c r="G42" s="8">
        <v>1.0349885293195804E-2</v>
      </c>
    </row>
    <row r="43" spans="1:7">
      <c r="A43" s="2">
        <v>1991</v>
      </c>
      <c r="B43" s="3">
        <v>4.25</v>
      </c>
      <c r="C43">
        <f t="shared" si="0"/>
        <v>41</v>
      </c>
      <c r="D43">
        <f t="shared" si="1"/>
        <v>1681</v>
      </c>
      <c r="F43" s="8">
        <v>3.9064038590467556</v>
      </c>
      <c r="G43" s="8">
        <v>0.34359614095324442</v>
      </c>
    </row>
    <row r="44" spans="1:7">
      <c r="A44" s="2">
        <v>1992</v>
      </c>
      <c r="B44" s="3">
        <v>4.25</v>
      </c>
      <c r="C44">
        <f t="shared" si="0"/>
        <v>42</v>
      </c>
      <c r="D44">
        <f t="shared" si="1"/>
        <v>1764</v>
      </c>
      <c r="F44" s="8">
        <v>4.0248650132384007</v>
      </c>
      <c r="G44" s="8">
        <v>0.22513498676159927</v>
      </c>
    </row>
    <row r="45" spans="1:7">
      <c r="A45" s="2">
        <v>1993</v>
      </c>
      <c r="B45" s="3">
        <v>4.25</v>
      </c>
      <c r="C45">
        <f t="shared" si="0"/>
        <v>43</v>
      </c>
      <c r="D45">
        <f t="shared" si="1"/>
        <v>1849</v>
      </c>
      <c r="F45" s="8">
        <v>4.1450335772817386</v>
      </c>
      <c r="G45" s="8">
        <v>0.1049664227182614</v>
      </c>
    </row>
    <row r="46" spans="1:7">
      <c r="A46" s="2">
        <v>1994</v>
      </c>
      <c r="B46" s="3">
        <v>4.25</v>
      </c>
      <c r="C46">
        <f t="shared" si="0"/>
        <v>44</v>
      </c>
      <c r="D46">
        <f t="shared" si="1"/>
        <v>1936</v>
      </c>
      <c r="F46" s="8">
        <v>4.2669095511767683</v>
      </c>
      <c r="G46" s="8">
        <v>-1.6909551176768289E-2</v>
      </c>
    </row>
    <row r="47" spans="1:7">
      <c r="A47" s="2">
        <v>1995</v>
      </c>
      <c r="B47" s="3">
        <v>4.25</v>
      </c>
      <c r="C47">
        <f t="shared" si="0"/>
        <v>45</v>
      </c>
      <c r="D47">
        <f t="shared" si="1"/>
        <v>2025</v>
      </c>
      <c r="F47" s="8">
        <v>4.3904929349234925</v>
      </c>
      <c r="G47" s="8">
        <v>-0.14049293492349246</v>
      </c>
    </row>
    <row r="48" spans="1:7">
      <c r="A48" s="2">
        <v>1996</v>
      </c>
      <c r="B48" s="3">
        <v>4.75</v>
      </c>
      <c r="C48">
        <f t="shared" si="0"/>
        <v>46</v>
      </c>
      <c r="D48">
        <f t="shared" si="1"/>
        <v>2116</v>
      </c>
      <c r="F48" s="8">
        <v>4.5157837285219085</v>
      </c>
      <c r="G48" s="8">
        <v>0.23421627147809154</v>
      </c>
    </row>
    <row r="49" spans="1:7">
      <c r="A49" s="2">
        <v>1997</v>
      </c>
      <c r="B49" s="3">
        <v>5.15</v>
      </c>
      <c r="C49">
        <f t="shared" si="0"/>
        <v>47</v>
      </c>
      <c r="D49">
        <f t="shared" si="1"/>
        <v>2209</v>
      </c>
      <c r="F49" s="8">
        <v>4.6427819319720189</v>
      </c>
      <c r="G49" s="8">
        <v>0.50721806802798142</v>
      </c>
    </row>
    <row r="50" spans="1:7">
      <c r="A50" s="2">
        <v>1998</v>
      </c>
      <c r="B50" s="3">
        <v>5.15</v>
      </c>
      <c r="C50">
        <f t="shared" si="0"/>
        <v>48</v>
      </c>
      <c r="D50">
        <f t="shared" si="1"/>
        <v>2304</v>
      </c>
      <c r="F50" s="8">
        <v>4.7714875452738212</v>
      </c>
      <c r="G50" s="8">
        <v>0.37851245472617912</v>
      </c>
    </row>
    <row r="51" spans="1:7">
      <c r="A51" s="2">
        <v>1999</v>
      </c>
      <c r="B51" s="3">
        <v>5.15</v>
      </c>
      <c r="C51">
        <f t="shared" si="0"/>
        <v>49</v>
      </c>
      <c r="D51">
        <f t="shared" si="1"/>
        <v>2401</v>
      </c>
      <c r="F51" s="8">
        <v>4.9019005684273171</v>
      </c>
      <c r="G51" s="8">
        <v>0.24809943157268322</v>
      </c>
    </row>
    <row r="52" spans="1:7">
      <c r="A52" s="2">
        <v>2000</v>
      </c>
      <c r="B52" s="3">
        <v>5.15</v>
      </c>
      <c r="C52">
        <f t="shared" si="0"/>
        <v>50</v>
      </c>
      <c r="D52">
        <f t="shared" si="1"/>
        <v>2500</v>
      </c>
      <c r="F52" s="8">
        <v>5.0340210014325049</v>
      </c>
      <c r="G52" s="8">
        <v>0.11597899856749549</v>
      </c>
    </row>
    <row r="53" spans="1:7">
      <c r="A53" s="2">
        <v>2001</v>
      </c>
      <c r="B53" s="3">
        <v>5.15</v>
      </c>
      <c r="C53">
        <f t="shared" si="0"/>
        <v>51</v>
      </c>
      <c r="D53">
        <f t="shared" si="1"/>
        <v>2601</v>
      </c>
      <c r="F53" s="8">
        <v>5.1678488442893871</v>
      </c>
      <c r="G53" s="8">
        <v>-1.7848844289386712E-2</v>
      </c>
    </row>
    <row r="54" spans="1:7">
      <c r="A54" s="2">
        <v>2002</v>
      </c>
      <c r="B54" s="3">
        <v>5.15</v>
      </c>
      <c r="C54">
        <f t="shared" si="0"/>
        <v>52</v>
      </c>
      <c r="D54">
        <f t="shared" si="1"/>
        <v>2704</v>
      </c>
      <c r="F54" s="8">
        <v>5.3033840969979611</v>
      </c>
      <c r="G54" s="8">
        <v>-0.15338409699796074</v>
      </c>
    </row>
    <row r="55" spans="1:7">
      <c r="A55" s="2">
        <v>2003</v>
      </c>
      <c r="B55" s="3">
        <v>5.15</v>
      </c>
      <c r="C55">
        <f t="shared" si="0"/>
        <v>53</v>
      </c>
      <c r="D55">
        <f t="shared" si="1"/>
        <v>2809</v>
      </c>
      <c r="F55" s="8">
        <v>5.4406267595582296</v>
      </c>
      <c r="G55" s="8">
        <v>-0.29062675955822925</v>
      </c>
    </row>
    <row r="56" spans="1:7">
      <c r="A56" s="2">
        <v>2004</v>
      </c>
      <c r="B56" s="3">
        <v>5.15</v>
      </c>
      <c r="C56">
        <f t="shared" si="0"/>
        <v>54</v>
      </c>
      <c r="D56">
        <f t="shared" si="1"/>
        <v>2916</v>
      </c>
      <c r="F56" s="8">
        <v>5.5795768319701899</v>
      </c>
      <c r="G56" s="8">
        <v>-0.42957683197018959</v>
      </c>
    </row>
    <row r="57" spans="1:7">
      <c r="A57" s="2">
        <v>2005</v>
      </c>
      <c r="B57" s="3">
        <v>5.15</v>
      </c>
      <c r="C57">
        <f t="shared" si="0"/>
        <v>55</v>
      </c>
      <c r="D57">
        <f t="shared" si="1"/>
        <v>3025</v>
      </c>
      <c r="F57" s="8">
        <v>5.720234314233843</v>
      </c>
      <c r="G57" s="8">
        <v>-0.57023431423384263</v>
      </c>
    </row>
  </sheetData>
  <phoneticPr fontId="2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H18" sqref="A1:H18"/>
    </sheetView>
  </sheetViews>
  <sheetFormatPr defaultRowHeight="12.75"/>
  <cols>
    <col min="1" max="1" width="5.7109375" customWidth="1"/>
    <col min="2" max="2" width="12" bestFit="1" customWidth="1"/>
    <col min="3" max="8" width="10.7109375" customWidth="1"/>
  </cols>
  <sheetData>
    <row r="1" spans="1:8">
      <c r="A1" s="5" t="s">
        <v>4</v>
      </c>
    </row>
    <row r="3" spans="1:8">
      <c r="A3" s="5" t="s">
        <v>5</v>
      </c>
    </row>
    <row r="4" spans="1:8">
      <c r="B4" t="s">
        <v>6</v>
      </c>
      <c r="C4" s="6">
        <v>0.98739825823133609</v>
      </c>
    </row>
    <row r="5" spans="1:8">
      <c r="B5" t="s">
        <v>7</v>
      </c>
      <c r="C5" s="6">
        <v>0.97495532035827637</v>
      </c>
    </row>
    <row r="6" spans="1:8">
      <c r="B6" t="s">
        <v>8</v>
      </c>
      <c r="C6" s="6">
        <v>0.97401022911071777</v>
      </c>
    </row>
    <row r="7" spans="1:8">
      <c r="B7" t="s">
        <v>9</v>
      </c>
      <c r="C7" s="6">
        <v>0.2539275586605072</v>
      </c>
    </row>
    <row r="9" spans="1:8">
      <c r="A9" s="5" t="s">
        <v>10</v>
      </c>
    </row>
    <row r="10" spans="1:8">
      <c r="B10" t="s">
        <v>11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</row>
    <row r="11" spans="1:8">
      <c r="B11" t="s">
        <v>17</v>
      </c>
      <c r="C11" s="7">
        <v>2</v>
      </c>
      <c r="D11" s="6">
        <v>133.03470023836408</v>
      </c>
      <c r="E11" s="6">
        <v>66.517350119182041</v>
      </c>
      <c r="F11" s="6">
        <v>1031.609306599968</v>
      </c>
      <c r="G11" s="6">
        <v>3.6809210445060468E-43</v>
      </c>
    </row>
    <row r="12" spans="1:8">
      <c r="B12" t="s">
        <v>18</v>
      </c>
      <c r="C12" s="7">
        <v>53</v>
      </c>
      <c r="D12" s="6">
        <v>3.4173979759216309</v>
      </c>
      <c r="E12" s="6">
        <v>6.4479207092860966E-2</v>
      </c>
      <c r="F12" s="6"/>
      <c r="G12" s="6"/>
    </row>
    <row r="14" spans="1:8">
      <c r="A14" s="5" t="s">
        <v>19</v>
      </c>
    </row>
    <row r="15" spans="1:8">
      <c r="C15" s="4" t="s">
        <v>20</v>
      </c>
      <c r="D15" s="4" t="s">
        <v>21</v>
      </c>
      <c r="E15" s="4" t="s">
        <v>22</v>
      </c>
      <c r="F15" s="4" t="s">
        <v>16</v>
      </c>
      <c r="G15" s="4" t="s">
        <v>23</v>
      </c>
      <c r="H15" s="4" t="s">
        <v>24</v>
      </c>
    </row>
    <row r="16" spans="1:8">
      <c r="B16" t="s">
        <v>25</v>
      </c>
      <c r="C16" s="6">
        <v>0.51957643032073975</v>
      </c>
      <c r="D16" s="6">
        <v>9.8267070949077606E-2</v>
      </c>
      <c r="E16" s="6">
        <v>5.287391185760498</v>
      </c>
      <c r="F16" s="6">
        <v>2.3954253265401348E-6</v>
      </c>
      <c r="G16" s="6">
        <f>C16-TINV(0.05,C12)*D16</f>
        <v>0.32247765087271862</v>
      </c>
      <c r="H16" s="6">
        <f>C16+TINV(0.05,C12)*D16</f>
        <v>0.71667520976876087</v>
      </c>
    </row>
    <row r="17" spans="2:8">
      <c r="B17" t="s">
        <v>3</v>
      </c>
      <c r="C17" s="6">
        <v>4.760364443063736E-2</v>
      </c>
      <c r="D17" s="6">
        <v>8.2618827000260353E-3</v>
      </c>
      <c r="E17" s="6">
        <v>5.7618398666381836</v>
      </c>
      <c r="F17" s="6">
        <v>4.3215879941271851E-7</v>
      </c>
      <c r="G17" s="6">
        <f>C17-TINV(0.05,C12)*D17</f>
        <v>3.1032406676316789E-2</v>
      </c>
      <c r="H17" s="6">
        <f>C17+TINV(0.05,C12)*D17</f>
        <v>6.4174882184957927E-2</v>
      </c>
    </row>
    <row r="18" spans="2:8">
      <c r="B18" t="s">
        <v>2</v>
      </c>
      <c r="C18" s="6">
        <v>8.5370492888614535E-4</v>
      </c>
      <c r="D18" s="6">
        <v>1.4528555038850754E-4</v>
      </c>
      <c r="E18" s="6">
        <v>5.8760485649108887</v>
      </c>
      <c r="F18" s="6">
        <v>2.8494758907982032E-7</v>
      </c>
      <c r="G18" s="6">
        <f>C18-TINV(0.05,C12)*D18</f>
        <v>5.6229902478783459E-4</v>
      </c>
      <c r="H18" s="6">
        <f>C18+TINV(0.05,C12)*D18</f>
        <v>1.1451108329844561E-3</v>
      </c>
    </row>
  </sheetData>
  <phoneticPr fontId="2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7"/>
  <sheetViews>
    <sheetView workbookViewId="0"/>
  </sheetViews>
  <sheetFormatPr defaultRowHeight="12.75"/>
  <sheetData>
    <row r="1" spans="1:2">
      <c r="A1" t="str">
        <f ca="1">Data!$C1</f>
        <v>Yr</v>
      </c>
      <c r="B1" t="str">
        <f ca="1">Data!$B1</f>
        <v>Minimum_Wage</v>
      </c>
    </row>
    <row r="2" spans="1:2">
      <c r="A2">
        <f ca="1">Data!$C2</f>
        <v>0</v>
      </c>
      <c r="B2">
        <f ca="1">Data!$B2</f>
        <v>0.75</v>
      </c>
    </row>
    <row r="3" spans="1:2">
      <c r="A3">
        <f ca="1">Data!$C3</f>
        <v>1</v>
      </c>
      <c r="B3">
        <f ca="1">Data!$B3</f>
        <v>0.75</v>
      </c>
    </row>
    <row r="4" spans="1:2">
      <c r="A4">
        <f ca="1">Data!$C4</f>
        <v>2</v>
      </c>
      <c r="B4">
        <f ca="1">Data!$B4</f>
        <v>0.75</v>
      </c>
    </row>
    <row r="5" spans="1:2">
      <c r="A5">
        <f ca="1">Data!$C5</f>
        <v>3</v>
      </c>
      <c r="B5">
        <f ca="1">Data!$B5</f>
        <v>0.75</v>
      </c>
    </row>
    <row r="6" spans="1:2">
      <c r="A6">
        <f ca="1">Data!$C6</f>
        <v>4</v>
      </c>
      <c r="B6">
        <f ca="1">Data!$B6</f>
        <v>0.75</v>
      </c>
    </row>
    <row r="7" spans="1:2">
      <c r="A7">
        <f ca="1">Data!$C7</f>
        <v>5</v>
      </c>
      <c r="B7">
        <f ca="1">Data!$B7</f>
        <v>0.75</v>
      </c>
    </row>
    <row r="8" spans="1:2">
      <c r="A8">
        <f ca="1">Data!$C8</f>
        <v>6</v>
      </c>
      <c r="B8">
        <f ca="1">Data!$B8</f>
        <v>1</v>
      </c>
    </row>
    <row r="9" spans="1:2">
      <c r="A9">
        <f ca="1">Data!$C9</f>
        <v>7</v>
      </c>
      <c r="B9">
        <f ca="1">Data!$B9</f>
        <v>1</v>
      </c>
    </row>
    <row r="10" spans="1:2">
      <c r="A10">
        <f ca="1">Data!$C10</f>
        <v>8</v>
      </c>
      <c r="B10">
        <f ca="1">Data!$B10</f>
        <v>1</v>
      </c>
    </row>
    <row r="11" spans="1:2">
      <c r="A11">
        <f ca="1">Data!$C11</f>
        <v>9</v>
      </c>
      <c r="B11">
        <f ca="1">Data!$B11</f>
        <v>1</v>
      </c>
    </row>
    <row r="12" spans="1:2">
      <c r="A12">
        <f ca="1">Data!$C12</f>
        <v>10</v>
      </c>
      <c r="B12">
        <f ca="1">Data!$B12</f>
        <v>1</v>
      </c>
    </row>
    <row r="13" spans="1:2">
      <c r="A13">
        <f ca="1">Data!$C13</f>
        <v>11</v>
      </c>
      <c r="B13">
        <f ca="1">Data!$B13</f>
        <v>1.1499999999999999</v>
      </c>
    </row>
    <row r="14" spans="1:2">
      <c r="A14">
        <f ca="1">Data!$C14</f>
        <v>12</v>
      </c>
      <c r="B14">
        <f ca="1">Data!$B14</f>
        <v>1.1499999999999999</v>
      </c>
    </row>
    <row r="15" spans="1:2">
      <c r="A15">
        <f ca="1">Data!$C15</f>
        <v>13</v>
      </c>
      <c r="B15">
        <f ca="1">Data!$B15</f>
        <v>1.25</v>
      </c>
    </row>
    <row r="16" spans="1:2">
      <c r="A16">
        <f ca="1">Data!$C16</f>
        <v>14</v>
      </c>
      <c r="B16">
        <f ca="1">Data!$B16</f>
        <v>1.25</v>
      </c>
    </row>
    <row r="17" spans="1:2">
      <c r="A17">
        <f ca="1">Data!$C17</f>
        <v>15</v>
      </c>
      <c r="B17">
        <f ca="1">Data!$B17</f>
        <v>1.25</v>
      </c>
    </row>
    <row r="18" spans="1:2">
      <c r="A18">
        <f ca="1">Data!$C18</f>
        <v>16</v>
      </c>
      <c r="B18">
        <f ca="1">Data!$B18</f>
        <v>1.25</v>
      </c>
    </row>
    <row r="19" spans="1:2">
      <c r="A19">
        <f ca="1">Data!$C19</f>
        <v>17</v>
      </c>
      <c r="B19">
        <f ca="1">Data!$B19</f>
        <v>1.4</v>
      </c>
    </row>
    <row r="20" spans="1:2">
      <c r="A20">
        <f ca="1">Data!$C20</f>
        <v>18</v>
      </c>
      <c r="B20">
        <f ca="1">Data!$B20</f>
        <v>1.6</v>
      </c>
    </row>
    <row r="21" spans="1:2">
      <c r="A21">
        <f ca="1">Data!$C21</f>
        <v>19</v>
      </c>
      <c r="B21">
        <f ca="1">Data!$B21</f>
        <v>1.6</v>
      </c>
    </row>
    <row r="22" spans="1:2">
      <c r="A22">
        <f ca="1">Data!$C22</f>
        <v>20</v>
      </c>
      <c r="B22">
        <f ca="1">Data!$B22</f>
        <v>1.6</v>
      </c>
    </row>
    <row r="23" spans="1:2">
      <c r="A23">
        <f ca="1">Data!$C23</f>
        <v>21</v>
      </c>
      <c r="B23">
        <f ca="1">Data!$B23</f>
        <v>1.6</v>
      </c>
    </row>
    <row r="24" spans="1:2">
      <c r="A24">
        <f ca="1">Data!$C24</f>
        <v>22</v>
      </c>
      <c r="B24">
        <f ca="1">Data!$B24</f>
        <v>1.6</v>
      </c>
    </row>
    <row r="25" spans="1:2">
      <c r="A25">
        <f ca="1">Data!$C25</f>
        <v>23</v>
      </c>
      <c r="B25">
        <f ca="1">Data!$B25</f>
        <v>1.6</v>
      </c>
    </row>
    <row r="26" spans="1:2">
      <c r="A26">
        <f ca="1">Data!$C26</f>
        <v>24</v>
      </c>
      <c r="B26">
        <f ca="1">Data!$B26</f>
        <v>2</v>
      </c>
    </row>
    <row r="27" spans="1:2">
      <c r="A27">
        <f ca="1">Data!$C27</f>
        <v>25</v>
      </c>
      <c r="B27">
        <f ca="1">Data!$B27</f>
        <v>2.1</v>
      </c>
    </row>
    <row r="28" spans="1:2">
      <c r="A28">
        <f ca="1">Data!$C28</f>
        <v>26</v>
      </c>
      <c r="B28">
        <f ca="1">Data!$B28</f>
        <v>2.1</v>
      </c>
    </row>
    <row r="29" spans="1:2">
      <c r="A29">
        <f ca="1">Data!$C29</f>
        <v>27</v>
      </c>
      <c r="B29">
        <f ca="1">Data!$B29</f>
        <v>2.1</v>
      </c>
    </row>
    <row r="30" spans="1:2">
      <c r="A30">
        <f ca="1">Data!$C30</f>
        <v>28</v>
      </c>
      <c r="B30">
        <f ca="1">Data!$B30</f>
        <v>2.65</v>
      </c>
    </row>
    <row r="31" spans="1:2">
      <c r="A31">
        <f ca="1">Data!$C31</f>
        <v>29</v>
      </c>
      <c r="B31">
        <f ca="1">Data!$B31</f>
        <v>2.9</v>
      </c>
    </row>
    <row r="32" spans="1:2">
      <c r="A32">
        <f ca="1">Data!$C32</f>
        <v>30</v>
      </c>
      <c r="B32">
        <f ca="1">Data!$B32</f>
        <v>3.1</v>
      </c>
    </row>
    <row r="33" spans="1:2">
      <c r="A33">
        <f ca="1">Data!$C33</f>
        <v>31</v>
      </c>
      <c r="B33">
        <f ca="1">Data!$B33</f>
        <v>3.35</v>
      </c>
    </row>
    <row r="34" spans="1:2">
      <c r="A34">
        <f ca="1">Data!$C34</f>
        <v>32</v>
      </c>
      <c r="B34">
        <f ca="1">Data!$B34</f>
        <v>3.35</v>
      </c>
    </row>
    <row r="35" spans="1:2">
      <c r="A35">
        <f ca="1">Data!$C35</f>
        <v>33</v>
      </c>
      <c r="B35">
        <f ca="1">Data!$B35</f>
        <v>3.35</v>
      </c>
    </row>
    <row r="36" spans="1:2">
      <c r="A36">
        <f ca="1">Data!$C36</f>
        <v>34</v>
      </c>
      <c r="B36">
        <f ca="1">Data!$B36</f>
        <v>3.35</v>
      </c>
    </row>
    <row r="37" spans="1:2">
      <c r="A37">
        <f ca="1">Data!$C37</f>
        <v>35</v>
      </c>
      <c r="B37">
        <f ca="1">Data!$B37</f>
        <v>3.35</v>
      </c>
    </row>
    <row r="38" spans="1:2">
      <c r="A38">
        <f ca="1">Data!$C38</f>
        <v>36</v>
      </c>
      <c r="B38">
        <f ca="1">Data!$B38</f>
        <v>3.35</v>
      </c>
    </row>
    <row r="39" spans="1:2">
      <c r="A39">
        <f ca="1">Data!$C39</f>
        <v>37</v>
      </c>
      <c r="B39">
        <f ca="1">Data!$B39</f>
        <v>3.35</v>
      </c>
    </row>
    <row r="40" spans="1:2">
      <c r="A40">
        <f ca="1">Data!$C40</f>
        <v>38</v>
      </c>
      <c r="B40">
        <f ca="1">Data!$B40</f>
        <v>3.35</v>
      </c>
    </row>
    <row r="41" spans="1:2">
      <c r="A41">
        <f ca="1">Data!$C41</f>
        <v>39</v>
      </c>
      <c r="B41">
        <f ca="1">Data!$B41</f>
        <v>3.35</v>
      </c>
    </row>
    <row r="42" spans="1:2">
      <c r="A42">
        <f ca="1">Data!$C42</f>
        <v>40</v>
      </c>
      <c r="B42">
        <f ca="1">Data!$B42</f>
        <v>3.8</v>
      </c>
    </row>
    <row r="43" spans="1:2">
      <c r="A43">
        <f ca="1">Data!$C43</f>
        <v>41</v>
      </c>
      <c r="B43">
        <f ca="1">Data!$B43</f>
        <v>4.25</v>
      </c>
    </row>
    <row r="44" spans="1:2">
      <c r="A44">
        <f ca="1">Data!$C44</f>
        <v>42</v>
      </c>
      <c r="B44">
        <f ca="1">Data!$B44</f>
        <v>4.25</v>
      </c>
    </row>
    <row r="45" spans="1:2">
      <c r="A45">
        <f ca="1">Data!$C45</f>
        <v>43</v>
      </c>
      <c r="B45">
        <f ca="1">Data!$B45</f>
        <v>4.25</v>
      </c>
    </row>
    <row r="46" spans="1:2">
      <c r="A46">
        <f ca="1">Data!$C46</f>
        <v>44</v>
      </c>
      <c r="B46">
        <f ca="1">Data!$B46</f>
        <v>4.25</v>
      </c>
    </row>
    <row r="47" spans="1:2">
      <c r="A47">
        <f ca="1">Data!$C47</f>
        <v>45</v>
      </c>
      <c r="B47">
        <f ca="1">Data!$B47</f>
        <v>4.25</v>
      </c>
    </row>
    <row r="48" spans="1:2">
      <c r="A48">
        <f ca="1">Data!$C48</f>
        <v>46</v>
      </c>
      <c r="B48">
        <f ca="1">Data!$B48</f>
        <v>4.75</v>
      </c>
    </row>
    <row r="49" spans="1:2">
      <c r="A49">
        <f ca="1">Data!$C49</f>
        <v>47</v>
      </c>
      <c r="B49">
        <f ca="1">Data!$B49</f>
        <v>5.15</v>
      </c>
    </row>
    <row r="50" spans="1:2">
      <c r="A50">
        <f ca="1">Data!$C50</f>
        <v>48</v>
      </c>
      <c r="B50">
        <f ca="1">Data!$B50</f>
        <v>5.15</v>
      </c>
    </row>
    <row r="51" spans="1:2">
      <c r="A51">
        <f ca="1">Data!$C51</f>
        <v>49</v>
      </c>
      <c r="B51">
        <f ca="1">Data!$B51</f>
        <v>5.15</v>
      </c>
    </row>
    <row r="52" spans="1:2">
      <c r="A52">
        <f ca="1">Data!$C52</f>
        <v>50</v>
      </c>
      <c r="B52">
        <f ca="1">Data!$B52</f>
        <v>5.15</v>
      </c>
    </row>
    <row r="53" spans="1:2">
      <c r="A53">
        <f ca="1">Data!$C53</f>
        <v>51</v>
      </c>
      <c r="B53">
        <f ca="1">Data!$B53</f>
        <v>5.15</v>
      </c>
    </row>
    <row r="54" spans="1:2">
      <c r="A54">
        <f ca="1">Data!$C54</f>
        <v>52</v>
      </c>
      <c r="B54">
        <f ca="1">Data!$B54</f>
        <v>5.15</v>
      </c>
    </row>
    <row r="55" spans="1:2">
      <c r="A55">
        <f ca="1">Data!$C55</f>
        <v>53</v>
      </c>
      <c r="B55">
        <f ca="1">Data!$B55</f>
        <v>5.15</v>
      </c>
    </row>
    <row r="56" spans="1:2">
      <c r="A56">
        <f ca="1">Data!$C56</f>
        <v>54</v>
      </c>
      <c r="B56">
        <f ca="1">Data!$B56</f>
        <v>5.15</v>
      </c>
    </row>
    <row r="57" spans="1:2">
      <c r="A57">
        <f ca="1">Data!$C57</f>
        <v>55</v>
      </c>
      <c r="B57">
        <f ca="1">Data!$B57</f>
        <v>5.15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D1" sqref="D1:D57"/>
    </sheetView>
  </sheetViews>
  <sheetFormatPr defaultRowHeight="12.75"/>
  <sheetData>
    <row r="1" spans="1:6">
      <c r="A1">
        <v>0.75</v>
      </c>
      <c r="B1">
        <v>1</v>
      </c>
      <c r="C1">
        <v>0</v>
      </c>
      <c r="D1">
        <v>0</v>
      </c>
      <c r="E1">
        <v>0.51957641949698541</v>
      </c>
      <c r="F1">
        <v>0.23042358050301459</v>
      </c>
    </row>
    <row r="2" spans="1:6">
      <c r="A2">
        <v>0.75</v>
      </c>
      <c r="B2">
        <v>1</v>
      </c>
      <c r="C2">
        <v>1</v>
      </c>
      <c r="D2">
        <v>1</v>
      </c>
      <c r="E2">
        <v>0.5680337697692176</v>
      </c>
      <c r="F2">
        <v>0.1819662302307824</v>
      </c>
    </row>
    <row r="3" spans="1:6">
      <c r="A3">
        <v>0.75</v>
      </c>
      <c r="B3">
        <v>1</v>
      </c>
      <c r="C3">
        <v>2</v>
      </c>
      <c r="D3">
        <v>4</v>
      </c>
      <c r="E3">
        <v>0.61819852989314283</v>
      </c>
      <c r="F3">
        <v>0.13180147010685717</v>
      </c>
    </row>
    <row r="4" spans="1:6">
      <c r="A4">
        <v>0.75</v>
      </c>
      <c r="B4">
        <v>1</v>
      </c>
      <c r="C4">
        <v>3</v>
      </c>
      <c r="D4">
        <v>9</v>
      </c>
      <c r="E4">
        <v>0.670070699868761</v>
      </c>
      <c r="F4">
        <v>7.9929300131239001E-2</v>
      </c>
    </row>
    <row r="5" spans="1:6">
      <c r="A5">
        <v>0.75</v>
      </c>
      <c r="B5">
        <v>1</v>
      </c>
      <c r="C5">
        <v>4</v>
      </c>
      <c r="D5">
        <v>16</v>
      </c>
      <c r="E5">
        <v>0.72365027969607221</v>
      </c>
      <c r="F5">
        <v>2.6349720303927793E-2</v>
      </c>
    </row>
    <row r="6" spans="1:6">
      <c r="A6">
        <v>0.75</v>
      </c>
      <c r="B6">
        <v>1</v>
      </c>
      <c r="C6">
        <v>5</v>
      </c>
      <c r="D6">
        <v>25</v>
      </c>
      <c r="E6">
        <v>0.77893726937507635</v>
      </c>
      <c r="F6">
        <v>-2.8937269375076347E-2</v>
      </c>
    </row>
    <row r="7" spans="1:6">
      <c r="A7">
        <v>1</v>
      </c>
      <c r="B7">
        <v>1</v>
      </c>
      <c r="C7">
        <v>6</v>
      </c>
      <c r="D7">
        <v>36</v>
      </c>
      <c r="E7">
        <v>0.83593166890577353</v>
      </c>
      <c r="F7">
        <v>0.16406833109422647</v>
      </c>
    </row>
    <row r="8" spans="1:6">
      <c r="A8">
        <v>1</v>
      </c>
      <c r="B8">
        <v>1</v>
      </c>
      <c r="C8">
        <v>7</v>
      </c>
      <c r="D8">
        <v>49</v>
      </c>
      <c r="E8">
        <v>0.89463347828816364</v>
      </c>
      <c r="F8">
        <v>0.10536652171183636</v>
      </c>
    </row>
    <row r="9" spans="1:6">
      <c r="A9">
        <v>1</v>
      </c>
      <c r="B9">
        <v>1</v>
      </c>
      <c r="C9">
        <v>8</v>
      </c>
      <c r="D9">
        <v>64</v>
      </c>
      <c r="E9">
        <v>0.9550426975222468</v>
      </c>
      <c r="F9">
        <v>4.4957302477753203E-2</v>
      </c>
    </row>
    <row r="10" spans="1:6">
      <c r="A10">
        <v>1</v>
      </c>
      <c r="B10">
        <v>1</v>
      </c>
      <c r="C10">
        <v>9</v>
      </c>
      <c r="D10">
        <v>81</v>
      </c>
      <c r="E10">
        <v>1.017159326608023</v>
      </c>
      <c r="F10">
        <v>-1.7159326608022996E-2</v>
      </c>
    </row>
    <row r="11" spans="1:6">
      <c r="A11">
        <v>1</v>
      </c>
      <c r="B11">
        <v>1</v>
      </c>
      <c r="C11">
        <v>10</v>
      </c>
      <c r="D11">
        <v>100</v>
      </c>
      <c r="E11">
        <v>1.0809833655454919</v>
      </c>
      <c r="F11">
        <v>-8.0983365545491903E-2</v>
      </c>
    </row>
    <row r="12" spans="1:6">
      <c r="A12">
        <v>1.1499999999999999</v>
      </c>
      <c r="B12">
        <v>1</v>
      </c>
      <c r="C12">
        <v>11</v>
      </c>
      <c r="D12">
        <v>121</v>
      </c>
      <c r="E12">
        <v>1.1465148143346542</v>
      </c>
      <c r="F12">
        <v>3.4851856653457247E-3</v>
      </c>
    </row>
    <row r="13" spans="1:6">
      <c r="A13">
        <v>1.1499999999999999</v>
      </c>
      <c r="B13">
        <v>1</v>
      </c>
      <c r="C13">
        <v>12</v>
      </c>
      <c r="D13">
        <v>144</v>
      </c>
      <c r="E13">
        <v>1.2137536729755092</v>
      </c>
      <c r="F13">
        <v>-6.3753672975509268E-2</v>
      </c>
    </row>
    <row r="14" spans="1:6">
      <c r="A14">
        <v>1.25</v>
      </c>
      <c r="B14">
        <v>1</v>
      </c>
      <c r="C14">
        <v>13</v>
      </c>
      <c r="D14">
        <v>169</v>
      </c>
      <c r="E14">
        <v>1.2826999414680573</v>
      </c>
      <c r="F14">
        <v>-3.2699941468057325E-2</v>
      </c>
    </row>
    <row r="15" spans="1:6">
      <c r="A15">
        <v>1.25</v>
      </c>
      <c r="B15">
        <v>1</v>
      </c>
      <c r="C15">
        <v>14</v>
      </c>
      <c r="D15">
        <v>196</v>
      </c>
      <c r="E15">
        <v>1.3533536198122982</v>
      </c>
      <c r="F15">
        <v>-0.10335361981229818</v>
      </c>
    </row>
    <row r="16" spans="1:6">
      <c r="A16">
        <v>1.25</v>
      </c>
      <c r="B16">
        <v>1</v>
      </c>
      <c r="C16">
        <v>15</v>
      </c>
      <c r="D16">
        <v>225</v>
      </c>
      <c r="E16">
        <v>1.4257147080082324</v>
      </c>
      <c r="F16">
        <v>-0.17571470800823241</v>
      </c>
    </row>
    <row r="17" spans="1:6">
      <c r="A17">
        <v>1.25</v>
      </c>
      <c r="B17">
        <v>1</v>
      </c>
      <c r="C17">
        <v>16</v>
      </c>
      <c r="D17">
        <v>256</v>
      </c>
      <c r="E17">
        <v>1.4997832060558594</v>
      </c>
      <c r="F17">
        <v>-0.24978320605585935</v>
      </c>
    </row>
    <row r="18" spans="1:6">
      <c r="A18">
        <v>1.4</v>
      </c>
      <c r="B18">
        <v>1</v>
      </c>
      <c r="C18">
        <v>17</v>
      </c>
      <c r="D18">
        <v>289</v>
      </c>
      <c r="E18">
        <v>1.5755591139551794</v>
      </c>
      <c r="F18">
        <v>-0.17555911395517954</v>
      </c>
    </row>
    <row r="19" spans="1:6">
      <c r="A19">
        <v>1.6</v>
      </c>
      <c r="B19">
        <v>1</v>
      </c>
      <c r="C19">
        <v>18</v>
      </c>
      <c r="D19">
        <v>324</v>
      </c>
      <c r="E19">
        <v>1.6530424317061923</v>
      </c>
      <c r="F19">
        <v>-5.3042431706192161E-2</v>
      </c>
    </row>
    <row r="20" spans="1:6">
      <c r="A20">
        <v>1.6</v>
      </c>
      <c r="B20">
        <v>1</v>
      </c>
      <c r="C20">
        <v>19</v>
      </c>
      <c r="D20">
        <v>361</v>
      </c>
      <c r="E20">
        <v>1.7322331593088984</v>
      </c>
      <c r="F20">
        <v>-0.13223315930889834</v>
      </c>
    </row>
    <row r="21" spans="1:6">
      <c r="A21">
        <v>1.6</v>
      </c>
      <c r="B21">
        <v>1</v>
      </c>
      <c r="C21">
        <v>20</v>
      </c>
      <c r="D21">
        <v>400</v>
      </c>
      <c r="E21">
        <v>1.8131312967632973</v>
      </c>
      <c r="F21">
        <v>-0.21313129676329723</v>
      </c>
    </row>
    <row r="22" spans="1:6">
      <c r="A22">
        <v>1.6</v>
      </c>
      <c r="B22">
        <v>1</v>
      </c>
      <c r="C22">
        <v>21</v>
      </c>
      <c r="D22">
        <v>441</v>
      </c>
      <c r="E22">
        <v>1.8957368440693894</v>
      </c>
      <c r="F22">
        <v>-0.29573684406938927</v>
      </c>
    </row>
    <row r="23" spans="1:6">
      <c r="A23">
        <v>1.6</v>
      </c>
      <c r="B23">
        <v>1</v>
      </c>
      <c r="C23">
        <v>22</v>
      </c>
      <c r="D23">
        <v>484</v>
      </c>
      <c r="E23">
        <v>1.9800498012271741</v>
      </c>
      <c r="F23">
        <v>-0.38004980122717402</v>
      </c>
    </row>
    <row r="24" spans="1:6">
      <c r="A24">
        <v>1.6</v>
      </c>
      <c r="B24">
        <v>1</v>
      </c>
      <c r="C24">
        <v>23</v>
      </c>
      <c r="D24">
        <v>529</v>
      </c>
      <c r="E24">
        <v>2.066070168236652</v>
      </c>
      <c r="F24">
        <v>-0.46607016823665193</v>
      </c>
    </row>
    <row r="25" spans="1:6">
      <c r="A25">
        <v>2</v>
      </c>
      <c r="B25">
        <v>1</v>
      </c>
      <c r="C25">
        <v>24</v>
      </c>
      <c r="D25">
        <v>576</v>
      </c>
      <c r="E25">
        <v>2.1537979450978231</v>
      </c>
      <c r="F25">
        <v>-0.15379794509782307</v>
      </c>
    </row>
    <row r="26" spans="1:6">
      <c r="A26">
        <v>2.1</v>
      </c>
      <c r="B26">
        <v>1</v>
      </c>
      <c r="C26">
        <v>25</v>
      </c>
      <c r="D26">
        <v>625</v>
      </c>
      <c r="E26">
        <v>2.2432331318106868</v>
      </c>
      <c r="F26">
        <v>-0.14323313181068675</v>
      </c>
    </row>
    <row r="27" spans="1:6">
      <c r="A27">
        <v>2.1</v>
      </c>
      <c r="B27">
        <v>1</v>
      </c>
      <c r="C27">
        <v>26</v>
      </c>
      <c r="D27">
        <v>676</v>
      </c>
      <c r="E27">
        <v>2.3343757283752438</v>
      </c>
      <c r="F27">
        <v>-0.23437572837524367</v>
      </c>
    </row>
    <row r="28" spans="1:6">
      <c r="A28">
        <v>2.1</v>
      </c>
      <c r="B28">
        <v>1</v>
      </c>
      <c r="C28">
        <v>27</v>
      </c>
      <c r="D28">
        <v>729</v>
      </c>
      <c r="E28">
        <v>2.4272257347914938</v>
      </c>
      <c r="F28">
        <v>-0.32722573479149375</v>
      </c>
    </row>
    <row r="29" spans="1:6">
      <c r="A29">
        <v>2.65</v>
      </c>
      <c r="B29">
        <v>1</v>
      </c>
      <c r="C29">
        <v>28</v>
      </c>
      <c r="D29">
        <v>784</v>
      </c>
      <c r="E29">
        <v>2.5217831510594366</v>
      </c>
      <c r="F29">
        <v>0.12821684894056329</v>
      </c>
    </row>
    <row r="30" spans="1:6">
      <c r="A30">
        <v>2.9</v>
      </c>
      <c r="B30">
        <v>1</v>
      </c>
      <c r="C30">
        <v>29</v>
      </c>
      <c r="D30">
        <v>841</v>
      </c>
      <c r="E30">
        <v>2.6180479771790726</v>
      </c>
      <c r="F30">
        <v>0.28195202282092735</v>
      </c>
    </row>
    <row r="31" spans="1:6">
      <c r="A31">
        <v>3.1</v>
      </c>
      <c r="B31">
        <v>1</v>
      </c>
      <c r="C31">
        <v>30</v>
      </c>
      <c r="D31">
        <v>900</v>
      </c>
      <c r="E31">
        <v>2.7160202131504012</v>
      </c>
      <c r="F31">
        <v>0.38397978684959888</v>
      </c>
    </row>
    <row r="32" spans="1:6">
      <c r="A32">
        <v>3.35</v>
      </c>
      <c r="B32">
        <v>1</v>
      </c>
      <c r="C32">
        <v>31</v>
      </c>
      <c r="D32">
        <v>961</v>
      </c>
      <c r="E32">
        <v>2.815699858973423</v>
      </c>
      <c r="F32">
        <v>0.53430014102657708</v>
      </c>
    </row>
    <row r="33" spans="1:6">
      <c r="A33">
        <v>3.35</v>
      </c>
      <c r="B33">
        <v>1</v>
      </c>
      <c r="C33">
        <v>32</v>
      </c>
      <c r="D33">
        <v>1024</v>
      </c>
      <c r="E33">
        <v>2.917086914648138</v>
      </c>
      <c r="F33">
        <v>0.43291308535186213</v>
      </c>
    </row>
    <row r="34" spans="1:6">
      <c r="A34">
        <v>3.35</v>
      </c>
      <c r="B34">
        <v>1</v>
      </c>
      <c r="C34">
        <v>33</v>
      </c>
      <c r="D34">
        <v>1089</v>
      </c>
      <c r="E34">
        <v>3.0201813801745456</v>
      </c>
      <c r="F34">
        <v>0.32981861982545446</v>
      </c>
    </row>
    <row r="35" spans="1:6">
      <c r="A35">
        <v>3.35</v>
      </c>
      <c r="B35">
        <v>1</v>
      </c>
      <c r="C35">
        <v>34</v>
      </c>
      <c r="D35">
        <v>1156</v>
      </c>
      <c r="E35">
        <v>3.1249832555526464</v>
      </c>
      <c r="F35">
        <v>0.22501674444735364</v>
      </c>
    </row>
    <row r="36" spans="1:6">
      <c r="A36">
        <v>3.35</v>
      </c>
      <c r="B36">
        <v>1</v>
      </c>
      <c r="C36">
        <v>35</v>
      </c>
      <c r="D36">
        <v>1225</v>
      </c>
      <c r="E36">
        <v>3.2314925407824404</v>
      </c>
      <c r="F36">
        <v>0.11850745921755967</v>
      </c>
    </row>
    <row r="37" spans="1:6">
      <c r="A37">
        <v>3.35</v>
      </c>
      <c r="B37">
        <v>1</v>
      </c>
      <c r="C37">
        <v>36</v>
      </c>
      <c r="D37">
        <v>1296</v>
      </c>
      <c r="E37">
        <v>3.3397092358639271</v>
      </c>
      <c r="F37">
        <v>1.0290764136072994E-2</v>
      </c>
    </row>
    <row r="38" spans="1:6">
      <c r="A38">
        <v>3.35</v>
      </c>
      <c r="B38">
        <v>1</v>
      </c>
      <c r="C38">
        <v>37</v>
      </c>
      <c r="D38">
        <v>1369</v>
      </c>
      <c r="E38">
        <v>3.4496333407971069</v>
      </c>
      <c r="F38">
        <v>-9.963334079710684E-2</v>
      </c>
    </row>
    <row r="39" spans="1:6">
      <c r="A39">
        <v>3.35</v>
      </c>
      <c r="B39">
        <v>1</v>
      </c>
      <c r="C39">
        <v>38</v>
      </c>
      <c r="D39">
        <v>1444</v>
      </c>
      <c r="E39">
        <v>3.5612648555819795</v>
      </c>
      <c r="F39">
        <v>-0.21126485558197938</v>
      </c>
    </row>
    <row r="40" spans="1:6">
      <c r="A40">
        <v>3.35</v>
      </c>
      <c r="B40">
        <v>1</v>
      </c>
      <c r="C40">
        <v>39</v>
      </c>
      <c r="D40">
        <v>1521</v>
      </c>
      <c r="E40">
        <v>3.6746037802185452</v>
      </c>
      <c r="F40">
        <v>-0.32460378021854508</v>
      </c>
    </row>
    <row r="41" spans="1:6">
      <c r="A41">
        <v>3.8</v>
      </c>
      <c r="B41">
        <v>1</v>
      </c>
      <c r="C41">
        <v>40</v>
      </c>
      <c r="D41">
        <v>1600</v>
      </c>
      <c r="E41">
        <v>3.789650114706804</v>
      </c>
      <c r="F41">
        <v>1.0349885293195804E-2</v>
      </c>
    </row>
    <row r="42" spans="1:6">
      <c r="A42">
        <v>4.25</v>
      </c>
      <c r="B42">
        <v>1</v>
      </c>
      <c r="C42">
        <v>41</v>
      </c>
      <c r="D42">
        <v>1681</v>
      </c>
      <c r="E42">
        <v>3.9064038590467556</v>
      </c>
      <c r="F42">
        <v>0.34359614095324442</v>
      </c>
    </row>
    <row r="43" spans="1:6">
      <c r="A43">
        <v>4.25</v>
      </c>
      <c r="B43">
        <v>1</v>
      </c>
      <c r="C43">
        <v>42</v>
      </c>
      <c r="D43">
        <v>1764</v>
      </c>
      <c r="E43">
        <v>4.0248650132384007</v>
      </c>
      <c r="F43">
        <v>0.22513498676159927</v>
      </c>
    </row>
    <row r="44" spans="1:6">
      <c r="A44">
        <v>4.25</v>
      </c>
      <c r="B44">
        <v>1</v>
      </c>
      <c r="C44">
        <v>43</v>
      </c>
      <c r="D44">
        <v>1849</v>
      </c>
      <c r="E44">
        <v>4.1450335772817386</v>
      </c>
      <c r="F44">
        <v>0.1049664227182614</v>
      </c>
    </row>
    <row r="45" spans="1:6">
      <c r="A45">
        <v>4.25</v>
      </c>
      <c r="B45">
        <v>1</v>
      </c>
      <c r="C45">
        <v>44</v>
      </c>
      <c r="D45">
        <v>1936</v>
      </c>
      <c r="E45">
        <v>4.2669095511767683</v>
      </c>
      <c r="F45">
        <v>-1.6909551176768289E-2</v>
      </c>
    </row>
    <row r="46" spans="1:6">
      <c r="A46">
        <v>4.25</v>
      </c>
      <c r="B46">
        <v>1</v>
      </c>
      <c r="C46">
        <v>45</v>
      </c>
      <c r="D46">
        <v>2025</v>
      </c>
      <c r="E46">
        <v>4.3904929349234925</v>
      </c>
      <c r="F46">
        <v>-0.14049293492349246</v>
      </c>
    </row>
    <row r="47" spans="1:6">
      <c r="A47">
        <v>4.75</v>
      </c>
      <c r="B47">
        <v>1</v>
      </c>
      <c r="C47">
        <v>46</v>
      </c>
      <c r="D47">
        <v>2116</v>
      </c>
      <c r="E47">
        <v>4.5157837285219085</v>
      </c>
      <c r="F47">
        <v>0.23421627147809154</v>
      </c>
    </row>
    <row r="48" spans="1:6">
      <c r="A48">
        <v>5.15</v>
      </c>
      <c r="B48">
        <v>1</v>
      </c>
      <c r="C48">
        <v>47</v>
      </c>
      <c r="D48">
        <v>2209</v>
      </c>
      <c r="E48">
        <v>4.6427819319720189</v>
      </c>
      <c r="F48">
        <v>0.50721806802798142</v>
      </c>
    </row>
    <row r="49" spans="1:6">
      <c r="A49">
        <v>5.15</v>
      </c>
      <c r="B49">
        <v>1</v>
      </c>
      <c r="C49">
        <v>48</v>
      </c>
      <c r="D49">
        <v>2304</v>
      </c>
      <c r="E49">
        <v>4.7714875452738212</v>
      </c>
      <c r="F49">
        <v>0.37851245472617912</v>
      </c>
    </row>
    <row r="50" spans="1:6">
      <c r="A50">
        <v>5.15</v>
      </c>
      <c r="B50">
        <v>1</v>
      </c>
      <c r="C50">
        <v>49</v>
      </c>
      <c r="D50">
        <v>2401</v>
      </c>
      <c r="E50">
        <v>4.9019005684273171</v>
      </c>
      <c r="F50">
        <v>0.24809943157268322</v>
      </c>
    </row>
    <row r="51" spans="1:6">
      <c r="A51">
        <v>5.15</v>
      </c>
      <c r="B51">
        <v>1</v>
      </c>
      <c r="C51">
        <v>50</v>
      </c>
      <c r="D51">
        <v>2500</v>
      </c>
      <c r="E51">
        <v>5.0340210014325049</v>
      </c>
      <c r="F51">
        <v>0.11597899856749549</v>
      </c>
    </row>
    <row r="52" spans="1:6">
      <c r="A52">
        <v>5.15</v>
      </c>
      <c r="B52">
        <v>1</v>
      </c>
      <c r="C52">
        <v>51</v>
      </c>
      <c r="D52">
        <v>2601</v>
      </c>
      <c r="E52">
        <v>5.1678488442893871</v>
      </c>
      <c r="F52">
        <v>-1.7848844289386712E-2</v>
      </c>
    </row>
    <row r="53" spans="1:6">
      <c r="A53">
        <v>5.15</v>
      </c>
      <c r="B53">
        <v>1</v>
      </c>
      <c r="C53">
        <v>52</v>
      </c>
      <c r="D53">
        <v>2704</v>
      </c>
      <c r="E53">
        <v>5.3033840969979611</v>
      </c>
      <c r="F53">
        <v>-0.15338409699796074</v>
      </c>
    </row>
    <row r="54" spans="1:6">
      <c r="A54">
        <v>5.15</v>
      </c>
      <c r="B54">
        <v>1</v>
      </c>
      <c r="C54">
        <v>53</v>
      </c>
      <c r="D54">
        <v>2809</v>
      </c>
      <c r="E54">
        <v>5.4406267595582296</v>
      </c>
      <c r="F54">
        <v>-0.29062675955822925</v>
      </c>
    </row>
    <row r="55" spans="1:6">
      <c r="A55">
        <v>5.15</v>
      </c>
      <c r="B55">
        <v>1</v>
      </c>
      <c r="C55">
        <v>54</v>
      </c>
      <c r="D55">
        <v>2916</v>
      </c>
      <c r="E55">
        <v>5.5795768319701899</v>
      </c>
      <c r="F55">
        <v>-0.42957683197018959</v>
      </c>
    </row>
    <row r="56" spans="1:6">
      <c r="A56">
        <v>5.15</v>
      </c>
      <c r="B56">
        <v>1</v>
      </c>
      <c r="C56">
        <v>55</v>
      </c>
      <c r="D56">
        <v>3025</v>
      </c>
      <c r="E56">
        <v>5.720234314233843</v>
      </c>
      <c r="F56">
        <v>-0.57023431423384263</v>
      </c>
    </row>
    <row r="58" spans="1:6">
      <c r="A58">
        <v>543.88250000000005</v>
      </c>
      <c r="B58">
        <v>0.14976017630282645</v>
      </c>
      <c r="C58">
        <v>-1.0792066372828667E-2</v>
      </c>
      <c r="D58">
        <v>1.62043038631061E-4</v>
      </c>
    </row>
    <row r="59" spans="1:6">
      <c r="A59">
        <v>136.45209821428571</v>
      </c>
      <c r="B59">
        <v>-1.0792066372828663E-2</v>
      </c>
      <c r="C59">
        <v>1.0586157137881314E-3</v>
      </c>
      <c r="D59">
        <v>-1.8004782070117887E-5</v>
      </c>
    </row>
    <row r="60" spans="1:6">
      <c r="B60">
        <v>1.6204303863106106E-4</v>
      </c>
      <c r="C60">
        <v>-1.8004782070117887E-5</v>
      </c>
      <c r="D60">
        <v>3.2735967400214333E-7</v>
      </c>
    </row>
    <row r="61" spans="1:6">
      <c r="A61">
        <v>0.51957641949698541</v>
      </c>
    </row>
    <row r="62" spans="1:6">
      <c r="A62">
        <v>4.7603645346385726E-2</v>
      </c>
    </row>
    <row r="63" spans="1:6">
      <c r="A63">
        <v>8.5370492584649349E-4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Data</vt:lpstr>
      <vt:lpstr>Quad</vt:lpstr>
      <vt:lpstr>Minimum_WageVsYrData</vt:lpstr>
      <vt:lpstr>Sheet4</vt:lpstr>
      <vt:lpstr>FittedVsMinimum_Wage</vt:lpstr>
      <vt:lpstr>FittedVsYr</vt:lpstr>
      <vt:lpstr>FittedVsYrYr</vt:lpstr>
      <vt:lpstr>ResidVsFitted</vt:lpstr>
      <vt:lpstr>ResidVsYr</vt:lpstr>
      <vt:lpstr>ResidVsYrYr</vt:lpstr>
      <vt:lpstr>Minimum_WageVsYr</vt:lpstr>
      <vt:lpstr>Data!Data</vt:lpstr>
      <vt:lpstr>Data!Minimum_Wage</vt:lpstr>
      <vt:lpstr>Data!Year</vt:lpstr>
      <vt:lpstr>Data!Yr</vt:lpstr>
      <vt:lpstr>Data!Yr_Yr</vt:lpstr>
    </vt:vector>
  </TitlesOfParts>
  <Company>St John Fisher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H. Green</dc:creator>
  <cp:lastModifiedBy>Green, Kris</cp:lastModifiedBy>
  <dcterms:created xsi:type="dcterms:W3CDTF">2006-06-27T11:18:58Z</dcterms:created>
  <dcterms:modified xsi:type="dcterms:W3CDTF">2014-08-25T13:53:43Z</dcterms:modified>
</cp:coreProperties>
</file>